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91" firstSheet="1" activeTab="1"/>
  </bookViews>
  <sheets>
    <sheet name="конституция7" sheetId="1" r:id="rId1"/>
    <sheet name="конституция21" sheetId="2" r:id="rId2"/>
    <sheet name="конституция22" sheetId="3" r:id="rId3"/>
    <sheet name="конституция28" sheetId="4" r:id="rId4"/>
    <sheet name="лесная6" sheetId="5" r:id="rId5"/>
    <sheet name="лесная16" sheetId="6" r:id="rId6"/>
    <sheet name="набережная2" sheetId="7" r:id="rId7"/>
    <sheet name="набережная9" sheetId="8" r:id="rId8"/>
    <sheet name="набережная16" sheetId="9" r:id="rId9"/>
    <sheet name="онежская9" sheetId="10" r:id="rId10"/>
    <sheet name="онежская10" sheetId="11" r:id="rId11"/>
    <sheet name="онежская11" sheetId="12" r:id="rId12"/>
    <sheet name="школьная22" sheetId="13" r:id="rId13"/>
    <sheet name="школьная28" sheetId="14" r:id="rId14"/>
    <sheet name="юбилейная36" sheetId="15" r:id="rId15"/>
    <sheet name="юбилейная28" sheetId="16" r:id="rId16"/>
    <sheet name="юбилейная27" sheetId="17" r:id="rId17"/>
    <sheet name="юбилейная26" sheetId="18" r:id="rId18"/>
    <sheet name="юбилейная24" sheetId="19" r:id="rId19"/>
    <sheet name="юбилейная22" sheetId="20" r:id="rId20"/>
    <sheet name="титова11" sheetId="21" r:id="rId21"/>
    <sheet name="титова9" sheetId="22" r:id="rId22"/>
    <sheet name="титова7" sheetId="23" r:id="rId23"/>
    <sheet name="титова3" sheetId="24" r:id="rId24"/>
    <sheet name="петрозаводская46" sheetId="25" r:id="rId25"/>
    <sheet name="петрозаводская18" sheetId="26" r:id="rId26"/>
    <sheet name="петрозаводская15" sheetId="27" r:id="rId27"/>
    <sheet name="петрозаводская7" sheetId="28" r:id="rId28"/>
    <sheet name="петрозаводская6" sheetId="29" r:id="rId29"/>
    <sheet name="петрозаводская5" sheetId="30" r:id="rId30"/>
    <sheet name="петрозаводская13 " sheetId="31" r:id="rId31"/>
    <sheet name="петрозаводская4" sheetId="32" r:id="rId32"/>
    <sheet name="петрозаводская1а" sheetId="33" r:id="rId33"/>
    <sheet name="петрозаводская1" sheetId="34" r:id="rId34"/>
    <sheet name="пер.водников 6" sheetId="35" r:id="rId35"/>
    <sheet name="октябрьская9" sheetId="36" r:id="rId36"/>
    <sheet name="октябрьская7" sheetId="37" r:id="rId37"/>
    <sheet name="октябрьская4" sheetId="38" r:id="rId38"/>
    <sheet name="калинина1" sheetId="39" r:id="rId39"/>
    <sheet name="заречная23" sheetId="40" r:id="rId40"/>
    <sheet name="заречная17" sheetId="41" r:id="rId41"/>
    <sheet name="пролетарская,27" sheetId="42" r:id="rId42"/>
    <sheet name="пролетарская21" sheetId="43" r:id="rId43"/>
    <sheet name="пролетарская19" sheetId="44" r:id="rId44"/>
    <sheet name="пролетарская17" sheetId="45" r:id="rId45"/>
    <sheet name="пролетарская15а" sheetId="46" r:id="rId46"/>
    <sheet name="пролетарская15" sheetId="47" r:id="rId47"/>
    <sheet name="пролетарская9" sheetId="48" r:id="rId48"/>
    <sheet name="пролетарская7" sheetId="49" r:id="rId49"/>
    <sheet name="парамонова13" sheetId="50" r:id="rId50"/>
    <sheet name="парамонова8" sheetId="51" r:id="rId51"/>
    <sheet name="ленина30" sheetId="52" r:id="rId52"/>
    <sheet name="ленина28" sheetId="53" r:id="rId53"/>
    <sheet name="ленина24" sheetId="54" r:id="rId54"/>
    <sheet name="ленина8" sheetId="55" r:id="rId55"/>
    <sheet name="ленина6" sheetId="56" r:id="rId56"/>
    <sheet name="ленина3" sheetId="57" r:id="rId57"/>
    <sheet name="ленина2а" sheetId="58" r:id="rId58"/>
    <sheet name="ленина1" sheetId="59" r:id="rId59"/>
    <sheet name="красное поле9" sheetId="60" r:id="rId60"/>
    <sheet name="красное поле7" sheetId="61" r:id="rId61"/>
    <sheet name="9мая6" sheetId="62" r:id="rId62"/>
    <sheet name="9мая8" sheetId="63" r:id="rId63"/>
    <sheet name="9мая12" sheetId="64" r:id="rId64"/>
    <sheet name="гористая1" sheetId="65" r:id="rId65"/>
    <sheet name="гористая2" sheetId="66" r:id="rId66"/>
    <sheet name="гористая3" sheetId="67" r:id="rId67"/>
    <sheet name="гористая4" sheetId="68" r:id="rId68"/>
    <sheet name="гористая5" sheetId="69" r:id="rId69"/>
    <sheet name="гористая6" sheetId="70" r:id="rId70"/>
    <sheet name="гористая7" sheetId="71" r:id="rId71"/>
    <sheet name="гористая8" sheetId="72" r:id="rId72"/>
    <sheet name="гористая9" sheetId="73" r:id="rId73"/>
    <sheet name="гористая10" sheetId="74" r:id="rId74"/>
    <sheet name="гористая11" sheetId="75" r:id="rId75"/>
    <sheet name="копейкина1" sheetId="76" r:id="rId76"/>
    <sheet name="копейкина3" sheetId="77" r:id="rId77"/>
    <sheet name="копейкина5" sheetId="78" r:id="rId78"/>
    <sheet name="копейкина8" sheetId="79" r:id="rId79"/>
    <sheet name="копейкина10" sheetId="80" r:id="rId80"/>
    <sheet name="копейкина12" sheetId="81" r:id="rId81"/>
    <sheet name="копейкина13" sheetId="82" r:id="rId82"/>
    <sheet name="копейкина15" sheetId="83" r:id="rId83"/>
    <sheet name="зеленая12" sheetId="84" r:id="rId84"/>
    <sheet name="копейкина19" sheetId="85" r:id="rId85"/>
    <sheet name="копейкина26" sheetId="86" r:id="rId86"/>
  </sheets>
  <definedNames>
    <definedName name="Excel_BuiltIn_Print_Area_65">#REF!</definedName>
    <definedName name="Excel_BuiltIn_Print_Area_67">#REF!</definedName>
    <definedName name="Excel_BuiltIn_Print_Area_68">#REF!</definedName>
    <definedName name="Excel_BuiltIn_Print_Area_74">#REF!</definedName>
    <definedName name="Excel_BuiltIn_Print_Area_95">#REF!</definedName>
    <definedName name="_xlnm.Print_Area" localSheetId="63">'9мая12'!$A$1:$J$39</definedName>
    <definedName name="_xlnm.Print_Area" localSheetId="61">'9мая6'!$A$1:$J$39</definedName>
    <definedName name="_xlnm.Print_Area" localSheetId="62">'9мая8'!$A$1:$J$39</definedName>
    <definedName name="_xlnm.Print_Area" localSheetId="64">'гористая1'!$A$1:$J$39</definedName>
    <definedName name="_xlnm.Print_Area" localSheetId="73">'гористая10'!$A$1:$J$39</definedName>
    <definedName name="_xlnm.Print_Area" localSheetId="74">'гористая11'!$A$1:$J$39</definedName>
    <definedName name="_xlnm.Print_Area" localSheetId="65">'гористая2'!$A$1:$J$39</definedName>
    <definedName name="_xlnm.Print_Area" localSheetId="66">'гористая3'!$A$1:$J$39</definedName>
    <definedName name="_xlnm.Print_Area" localSheetId="67">'гористая4'!$A$1:$J$39</definedName>
    <definedName name="_xlnm.Print_Area" localSheetId="68">'гористая5'!$A$1:$J$39</definedName>
    <definedName name="_xlnm.Print_Area" localSheetId="69">'гористая6'!$A$1:$J$39</definedName>
    <definedName name="_xlnm.Print_Area" localSheetId="70">'гористая7'!$A$1:$J$39</definedName>
    <definedName name="_xlnm.Print_Area" localSheetId="71">'гористая8'!$A$1:$J$39</definedName>
    <definedName name="_xlnm.Print_Area" localSheetId="72">'гористая9'!$A$1:$J$39</definedName>
    <definedName name="_xlnm.Print_Area" localSheetId="40">'заречная17'!$A$1:$J$39</definedName>
    <definedName name="_xlnm.Print_Area" localSheetId="39">'заречная23'!$A$1:$J$39</definedName>
    <definedName name="_xlnm.Print_Area" localSheetId="83">'зеленая12'!$A$1:$J$39</definedName>
    <definedName name="_xlnm.Print_Area" localSheetId="38">'калинина1'!$A$1:$J$39</definedName>
    <definedName name="_xlnm.Print_Area" localSheetId="1">'конституция21'!$A$1:$J$39</definedName>
    <definedName name="_xlnm.Print_Area" localSheetId="2">'конституция22'!$A$1:$J$39</definedName>
    <definedName name="_xlnm.Print_Area" localSheetId="3">'конституция28'!$A$1:$J$39</definedName>
    <definedName name="_xlnm.Print_Area" localSheetId="0">'конституция7'!$A$1:$J$39</definedName>
    <definedName name="_xlnm.Print_Area" localSheetId="75">'копейкина1'!$A$1:$J$39</definedName>
    <definedName name="_xlnm.Print_Area" localSheetId="79">'копейкина10'!$A$1:$J$39</definedName>
    <definedName name="_xlnm.Print_Area" localSheetId="80">'копейкина12'!$A$1:$J$39</definedName>
    <definedName name="_xlnm.Print_Area" localSheetId="81">'копейкина13'!$A$1:$J$39</definedName>
    <definedName name="_xlnm.Print_Area" localSheetId="82">'копейкина15'!$A$1:$J$39</definedName>
    <definedName name="_xlnm.Print_Area" localSheetId="84">'копейкина19'!$A$1:$J$39</definedName>
    <definedName name="_xlnm.Print_Area" localSheetId="85">'копейкина26'!$A$1:$J$39</definedName>
    <definedName name="_xlnm.Print_Area" localSheetId="76">'копейкина3'!$A$1:$J$38</definedName>
    <definedName name="_xlnm.Print_Area" localSheetId="77">'копейкина5'!$A$1:$J$39</definedName>
    <definedName name="_xlnm.Print_Area" localSheetId="78">'копейкина8'!$A$1:$J$39</definedName>
    <definedName name="_xlnm.Print_Area" localSheetId="60">'красное поле7'!$A$1:$J$39</definedName>
    <definedName name="_xlnm.Print_Area" localSheetId="59">'красное поле9'!$A$1:$J$39</definedName>
    <definedName name="_xlnm.Print_Area" localSheetId="58">'ленина1'!$A$1:$J$39</definedName>
    <definedName name="_xlnm.Print_Area" localSheetId="53">'ленина24'!$A$1:$J$39</definedName>
    <definedName name="_xlnm.Print_Area" localSheetId="52">'ленина28'!$A$1:$J$39</definedName>
    <definedName name="_xlnm.Print_Area" localSheetId="57">'ленина2а'!$A$1:$J$39</definedName>
    <definedName name="_xlnm.Print_Area" localSheetId="56">'ленина3'!$A$1:$J$39</definedName>
    <definedName name="_xlnm.Print_Area" localSheetId="51">'ленина30'!$A$1:$J$39</definedName>
    <definedName name="_xlnm.Print_Area" localSheetId="55">'ленина6'!$A$1:$J$39</definedName>
    <definedName name="_xlnm.Print_Area" localSheetId="54">'ленина8'!$A$1:$J$39</definedName>
    <definedName name="_xlnm.Print_Area" localSheetId="5">'лесная16'!$A$1:$J$39</definedName>
    <definedName name="_xlnm.Print_Area" localSheetId="4">'лесная6'!$A$1:$J$39</definedName>
    <definedName name="_xlnm.Print_Area" localSheetId="8">'набережная16'!$A$1:$J$39</definedName>
    <definedName name="_xlnm.Print_Area" localSheetId="6">'набережная2'!$A$1:$J$39</definedName>
    <definedName name="_xlnm.Print_Area" localSheetId="7">'набережная9'!$A$1:$J$39</definedName>
    <definedName name="_xlnm.Print_Area" localSheetId="37">'октябрьская4'!$A$1:$J$39</definedName>
    <definedName name="_xlnm.Print_Area" localSheetId="36">'октябрьская7'!$A$1:$J$39</definedName>
    <definedName name="_xlnm.Print_Area" localSheetId="35">'октябрьская9'!$A$1:$J$39</definedName>
    <definedName name="_xlnm.Print_Area" localSheetId="10">'онежская10'!$A$1:$J$39</definedName>
    <definedName name="_xlnm.Print_Area" localSheetId="11">'онежская11'!$A$1:$J$39</definedName>
    <definedName name="_xlnm.Print_Area" localSheetId="9">'онежская9'!$A$1:$J$39</definedName>
    <definedName name="_xlnm.Print_Area" localSheetId="49">'парамонова13'!$A$1:$J$39</definedName>
    <definedName name="_xlnm.Print_Area" localSheetId="50">'парамонова8'!$A$1:$J$39</definedName>
    <definedName name="_xlnm.Print_Area" localSheetId="34">'пер.водников 6'!$A$1:$J$39</definedName>
    <definedName name="_xlnm.Print_Area" localSheetId="33">'петрозаводская1'!$A$1:$J$39</definedName>
    <definedName name="_xlnm.Print_Area" localSheetId="30">'петрозаводская13 '!$A$1:$J$39</definedName>
    <definedName name="_xlnm.Print_Area" localSheetId="26">'петрозаводская15'!$A$1:$J$39</definedName>
    <definedName name="_xlnm.Print_Area" localSheetId="25">'петрозаводская18'!$A$1:$J$39</definedName>
    <definedName name="_xlnm.Print_Area" localSheetId="32">'петрозаводская1а'!$A$1:$J$39</definedName>
    <definedName name="_xlnm.Print_Area" localSheetId="31">'петрозаводская4'!$A$1:$J$39</definedName>
    <definedName name="_xlnm.Print_Area" localSheetId="24">'петрозаводская46'!$A$1:$J$39</definedName>
    <definedName name="_xlnm.Print_Area" localSheetId="29">'петрозаводская5'!$A$1:$J$39</definedName>
    <definedName name="_xlnm.Print_Area" localSheetId="28">'петрозаводская6'!$A$1:$J$39</definedName>
    <definedName name="_xlnm.Print_Area" localSheetId="27">'петрозаводская7'!$A$1:$J$39</definedName>
    <definedName name="_xlnm.Print_Area" localSheetId="46">'пролетарская15'!$A$1:$J$39</definedName>
    <definedName name="_xlnm.Print_Area" localSheetId="45">'пролетарская15а'!$A$1:$J$39</definedName>
    <definedName name="_xlnm.Print_Area" localSheetId="44">'пролетарская17'!$A$1:$J$39</definedName>
    <definedName name="_xlnm.Print_Area" localSheetId="43">'пролетарская19'!$A$1:$J$39</definedName>
    <definedName name="_xlnm.Print_Area" localSheetId="42">'пролетарская21'!$A$1:$J$39</definedName>
    <definedName name="_xlnm.Print_Area" localSheetId="48">'пролетарская7'!$A$1:$J$39</definedName>
    <definedName name="_xlnm.Print_Area" localSheetId="47">'пролетарская9'!$A$1:$J$39</definedName>
    <definedName name="_xlnm.Print_Area" localSheetId="20">'титова11'!$A$1:$J$39</definedName>
    <definedName name="_xlnm.Print_Area" localSheetId="23">'титова3'!$A$1:$J$39</definedName>
    <definedName name="_xlnm.Print_Area" localSheetId="22">'титова7'!$A$1:$J$39</definedName>
    <definedName name="_xlnm.Print_Area" localSheetId="21">'титова9'!$A$1:$J$39</definedName>
    <definedName name="_xlnm.Print_Area" localSheetId="12">'школьная22'!$A$1:$J$39</definedName>
    <definedName name="_xlnm.Print_Area" localSheetId="13">'школьная28'!$A$1:$J$39</definedName>
    <definedName name="_xlnm.Print_Area" localSheetId="19">'юбилейная22'!$A$1:$J$39</definedName>
    <definedName name="_xlnm.Print_Area" localSheetId="18">'юбилейная24'!$A$1:$J$39</definedName>
    <definedName name="_xlnm.Print_Area" localSheetId="17">'юбилейная26'!$A$1:$J$39</definedName>
    <definedName name="_xlnm.Print_Area" localSheetId="16">'юбилейная27'!$A$1:$J$39</definedName>
    <definedName name="_xlnm.Print_Area" localSheetId="15">'юбилейная28'!$A$1:$J$39</definedName>
    <definedName name="_xlnm.Print_Area" localSheetId="14">'юбилейная36'!$A$1:$J$39</definedName>
  </definedNames>
  <calcPr fullCalcOnLoad="1"/>
</workbook>
</file>

<file path=xl/sharedStrings.xml><?xml version="1.0" encoding="utf-8"?>
<sst xmlns="http://schemas.openxmlformats.org/spreadsheetml/2006/main" count="9253" uniqueCount="641">
  <si>
    <t>Отчет по выполнению договора управления общим имуществом многоквартирного дома</t>
  </si>
  <si>
    <t xml:space="preserve"> за период:</t>
  </si>
  <si>
    <t>по адресу:</t>
  </si>
  <si>
    <t>1. Площадь помещений</t>
  </si>
  <si>
    <t>всего:</t>
  </si>
  <si>
    <t>год постройки</t>
  </si>
  <si>
    <t>жилых</t>
  </si>
  <si>
    <t>кв.м.</t>
  </si>
  <si>
    <t>кол-во этажей</t>
  </si>
  <si>
    <t>кол-во квартир</t>
  </si>
  <si>
    <t>2. Действующие тарифы</t>
  </si>
  <si>
    <t>содержание и текущий ремонт общего имущества</t>
  </si>
  <si>
    <t>руб/м2</t>
  </si>
  <si>
    <t>капитальный ремонт</t>
  </si>
  <si>
    <t>3. Доходы и расходы по содержанию и текущему ремонту общего имущества</t>
  </si>
  <si>
    <t>3.1. Доходы</t>
  </si>
  <si>
    <t>Наимонование</t>
  </si>
  <si>
    <t>Начислено</t>
  </si>
  <si>
    <t>Оплачено</t>
  </si>
  <si>
    <t>Задолженность</t>
  </si>
  <si>
    <t>Итого:</t>
  </si>
  <si>
    <t>3.2. Расходы</t>
  </si>
  <si>
    <t>№ п/п</t>
  </si>
  <si>
    <t>Наименование статей затрат</t>
  </si>
  <si>
    <t>ед.изм.</t>
  </si>
  <si>
    <t>объем по работам текущего ремонта</t>
  </si>
  <si>
    <t>сумма за отчетный период всего, рублей</t>
  </si>
  <si>
    <t>Обслуживание конструктивных элементов жилого дома</t>
  </si>
  <si>
    <t>Обслуживание внутридомового сантехнического оборудования, включая аварийное обслуживание</t>
  </si>
  <si>
    <t>Обслуживание электрики, включая аварийное обслуживание</t>
  </si>
  <si>
    <t xml:space="preserve"> </t>
  </si>
  <si>
    <t>Техн-е обслуживание газового оборудования</t>
  </si>
  <si>
    <t>Уборка придомовой территории</t>
  </si>
  <si>
    <t>Услуги по начислению, обработке и сбору платежей</t>
  </si>
  <si>
    <t>Оплата услуг по приему платежей за ЖКУ</t>
  </si>
  <si>
    <t>Расходы по управлению МД</t>
  </si>
  <si>
    <t>Итого расходов</t>
  </si>
  <si>
    <t>ул.Лесная №6</t>
  </si>
  <si>
    <t>ул.Лесная №16</t>
  </si>
  <si>
    <t>ул.Набережная №2</t>
  </si>
  <si>
    <t>ул.Набережная №9</t>
  </si>
  <si>
    <t>ул.Набережная №16</t>
  </si>
  <si>
    <t>ул.Онежская №9</t>
  </si>
  <si>
    <t>ул.Онежская №10</t>
  </si>
  <si>
    <t>ул.Онежская №11</t>
  </si>
  <si>
    <t>ул.Школьная №28</t>
  </si>
  <si>
    <t>ул.Юбилейная №36</t>
  </si>
  <si>
    <t>вывоз ТБО и ЖБО</t>
  </si>
  <si>
    <t>обслуживание тепловых сетей</t>
  </si>
  <si>
    <t>ул.Юбилейная №28</t>
  </si>
  <si>
    <t>ул.Юбилейная №27</t>
  </si>
  <si>
    <t>ул.Юбилейная №26</t>
  </si>
  <si>
    <t>ул.Юбилейная №24</t>
  </si>
  <si>
    <t>ул.Юбилейная №22</t>
  </si>
  <si>
    <t>ул.Школьная №22</t>
  </si>
  <si>
    <t>ул.Титова №11</t>
  </si>
  <si>
    <t>ул.Титова №9</t>
  </si>
  <si>
    <t>ул.Титова №7</t>
  </si>
  <si>
    <t>ул.Титова №3</t>
  </si>
  <si>
    <t>ул.Петрозаводская №46</t>
  </si>
  <si>
    <t>ул.Петрозаводская №18</t>
  </si>
  <si>
    <t>ул.Петрозаводская №15</t>
  </si>
  <si>
    <t>ул.Петрозаводская №7</t>
  </si>
  <si>
    <t>ул.Петрозаводская №6</t>
  </si>
  <si>
    <t>ул.Петрозаводская №5</t>
  </si>
  <si>
    <t>ул.Петрозаводская №4</t>
  </si>
  <si>
    <t>ул.Октябрьская №9</t>
  </si>
  <si>
    <t>ул.Октябрьская №7</t>
  </si>
  <si>
    <t>ул.Октябрьская №4</t>
  </si>
  <si>
    <t>ул.Копейкина №26</t>
  </si>
  <si>
    <t>ул.Копейкина №19</t>
  </si>
  <si>
    <t>ул.Калинина №1</t>
  </si>
  <si>
    <t>ул.Заречная №23</t>
  </si>
  <si>
    <t>ул.Заречная №17</t>
  </si>
  <si>
    <t>ул.Пролетарская №21</t>
  </si>
  <si>
    <t>ул.Пролетарская №19</t>
  </si>
  <si>
    <t>ул.Пролетарская №17</t>
  </si>
  <si>
    <t>ул.Пролетарская №15а</t>
  </si>
  <si>
    <t>ул.Пролетарская №15</t>
  </si>
  <si>
    <t>ул.Пролетарская №9</t>
  </si>
  <si>
    <t>ул.Пролетарская №7</t>
  </si>
  <si>
    <t>ул.Петрозаводская №13</t>
  </si>
  <si>
    <t>ул.Петрозаводская №1а</t>
  </si>
  <si>
    <t>ул.Петрозаводская №1</t>
  </si>
  <si>
    <t>ул.Парамонова №13</t>
  </si>
  <si>
    <t>ул.Парамонова №8</t>
  </si>
  <si>
    <t>ул.Ленина №30</t>
  </si>
  <si>
    <t>ул.Ленина №28</t>
  </si>
  <si>
    <t>ул.Ленина №24</t>
  </si>
  <si>
    <t>ул.Ленина №8</t>
  </si>
  <si>
    <t>ул.Ленина №6</t>
  </si>
  <si>
    <t>ул.Ленина №3</t>
  </si>
  <si>
    <t>ул.Ленина №2а</t>
  </si>
  <si>
    <t>ул.Ленина №1</t>
  </si>
  <si>
    <t>ул.Красное поле №9</t>
  </si>
  <si>
    <t>ул.Красное поле №7</t>
  </si>
  <si>
    <t>ул.Копейкина №15</t>
  </si>
  <si>
    <t>9 мая №8</t>
  </si>
  <si>
    <t>ул. 9 Мая №6</t>
  </si>
  <si>
    <t>ул. 9 Мая №12</t>
  </si>
  <si>
    <t>ул. Гористая №1</t>
  </si>
  <si>
    <t>ул. Гористая №2</t>
  </si>
  <si>
    <t>ул. Гористая №3</t>
  </si>
  <si>
    <t>ул. Гористая №4</t>
  </si>
  <si>
    <t>ул. Гористая №5</t>
  </si>
  <si>
    <t>ул.Гористая №6</t>
  </si>
  <si>
    <t>ул.Гористая №7</t>
  </si>
  <si>
    <t>ул.Гористая №8</t>
  </si>
  <si>
    <t>ул.Гористая №9</t>
  </si>
  <si>
    <t>ул.Гористая №10</t>
  </si>
  <si>
    <t>ул.Гористая №11</t>
  </si>
  <si>
    <t>ул.Зеленая №12</t>
  </si>
  <si>
    <t>ул.Копейкина №1</t>
  </si>
  <si>
    <t>ул.Копейкина №3</t>
  </si>
  <si>
    <t>ул.Копейкина №5</t>
  </si>
  <si>
    <t>ул.Копейкина №8</t>
  </si>
  <si>
    <t>ул.Копейкина №10</t>
  </si>
  <si>
    <t>ул.Копейкина №12</t>
  </si>
  <si>
    <t>ул.Копейкина №13</t>
  </si>
  <si>
    <t>ул.Пролетарская №27</t>
  </si>
  <si>
    <t xml:space="preserve">Итого долг за прошлые года </t>
  </si>
  <si>
    <t>ул.Конституции №7</t>
  </si>
  <si>
    <t>ул.Конституции №21</t>
  </si>
  <si>
    <t>ул.Конституции №22</t>
  </si>
  <si>
    <t>ул.Конституции №28</t>
  </si>
  <si>
    <t>пер.Водников №6</t>
  </si>
  <si>
    <t>Наименование</t>
  </si>
  <si>
    <t xml:space="preserve">           </t>
  </si>
  <si>
    <t>Аварийно-диспетчерская служба</t>
  </si>
  <si>
    <t>Услуги претензионной службы</t>
  </si>
  <si>
    <t>собственники и наниматели</t>
  </si>
  <si>
    <t>с января 2020 г. по декабрь 2020 г.</t>
  </si>
  <si>
    <t xml:space="preserve">  </t>
  </si>
  <si>
    <t>Сводный отчет о выполненных работах</t>
  </si>
  <si>
    <t>По: 9 Мая №6</t>
  </si>
  <si>
    <t>За период с 01.01.2020 по 31.12.2020.</t>
  </si>
  <si>
    <t>Дата</t>
  </si>
  <si>
    <t>Наименование работ</t>
  </si>
  <si>
    <t>Ремонт жилфонда</t>
  </si>
  <si>
    <t>Сантехнические работы</t>
  </si>
  <si>
    <t>Электро- технические работы</t>
  </si>
  <si>
    <t>Капитальный ремонт общего имещества</t>
  </si>
  <si>
    <t>07.01.2020</t>
  </si>
  <si>
    <t>Замена автоматов</t>
  </si>
  <si>
    <t>09.01.2020</t>
  </si>
  <si>
    <t>Профилактический осмотр подвальных помещений</t>
  </si>
  <si>
    <t>10.01.2020</t>
  </si>
  <si>
    <t>Ремонт эл.щита</t>
  </si>
  <si>
    <t>20.01.2020</t>
  </si>
  <si>
    <t>Наладка освещения в подъезде</t>
  </si>
  <si>
    <t>12.02.2020</t>
  </si>
  <si>
    <t>Осмотр электросчетчика</t>
  </si>
  <si>
    <t>20.02.2020</t>
  </si>
  <si>
    <t>03.03.2020</t>
  </si>
  <si>
    <t>Осмотр и ремонт ВРУ</t>
  </si>
  <si>
    <t>06.04.2020</t>
  </si>
  <si>
    <t>17.04.2020</t>
  </si>
  <si>
    <t>Дезинфекция подъездов хлорсодержащими веществами</t>
  </si>
  <si>
    <t>20.04.2020</t>
  </si>
  <si>
    <t>Прочистка    канализации</t>
  </si>
  <si>
    <t>21.04.2020</t>
  </si>
  <si>
    <t>Весенний осмотр жилфонда</t>
  </si>
  <si>
    <t>07.05.2020</t>
  </si>
  <si>
    <t>15.05.2020</t>
  </si>
  <si>
    <t>25.05.2020</t>
  </si>
  <si>
    <t>28.05.2020</t>
  </si>
  <si>
    <t>29.05.2020</t>
  </si>
  <si>
    <t>Перекрытие системы отопления дома</t>
  </si>
  <si>
    <t>01.06.2020</t>
  </si>
  <si>
    <t>11.06.2020</t>
  </si>
  <si>
    <t>22.06.2020</t>
  </si>
  <si>
    <t>17.07.2020</t>
  </si>
  <si>
    <t>31.07.2020</t>
  </si>
  <si>
    <t>Ремонт водопроводных сетей в квартире</t>
  </si>
  <si>
    <t>04.08.2020</t>
  </si>
  <si>
    <t>12.08.2020</t>
  </si>
  <si>
    <t>Скашивание травы вокруг дома</t>
  </si>
  <si>
    <t>13.08.2020</t>
  </si>
  <si>
    <t>27.08.2020</t>
  </si>
  <si>
    <t>31.08.2020</t>
  </si>
  <si>
    <t>17.09.2020</t>
  </si>
  <si>
    <t>Запуск системы отопления дома</t>
  </si>
  <si>
    <t>30.09.2020</t>
  </si>
  <si>
    <t>06.10.2020</t>
  </si>
  <si>
    <t>Выпуск воздуха из системы отопления</t>
  </si>
  <si>
    <t>12.10.2020</t>
  </si>
  <si>
    <t>Ремонт освещения</t>
  </si>
  <si>
    <t>15.10.2020</t>
  </si>
  <si>
    <t>21.10.2020</t>
  </si>
  <si>
    <t>Осенний осмотр жилфонда</t>
  </si>
  <si>
    <t>22.10.2020</t>
  </si>
  <si>
    <t>29.10.2020</t>
  </si>
  <si>
    <t>15.11.2020</t>
  </si>
  <si>
    <t>17.11.2020</t>
  </si>
  <si>
    <t>Установка светильников в подъездах</t>
  </si>
  <si>
    <t>30.11.2020</t>
  </si>
  <si>
    <t>Косметический ремонт подъезда</t>
  </si>
  <si>
    <t>02.12.2020</t>
  </si>
  <si>
    <t>Ремонт входных дверей</t>
  </si>
  <si>
    <t>23.12.2020</t>
  </si>
  <si>
    <t>30.12.2020</t>
  </si>
  <si>
    <t>Косметический ремонт подъездов</t>
  </si>
  <si>
    <t>Стоимость работ</t>
  </si>
  <si>
    <t>По: 9 Мая дом № 8</t>
  </si>
  <si>
    <t>17.01.2020</t>
  </si>
  <si>
    <t>Ремонт ВРУ</t>
  </si>
  <si>
    <t>31.01.2020</t>
  </si>
  <si>
    <t>05.02.2020</t>
  </si>
  <si>
    <t>10.02.2020</t>
  </si>
  <si>
    <t>17.02.2020</t>
  </si>
  <si>
    <t>Ремонтные работы системы отопления</t>
  </si>
  <si>
    <t>19.03.2020</t>
  </si>
  <si>
    <t>23.03.2020</t>
  </si>
  <si>
    <t>Ремонт стояка канализации</t>
  </si>
  <si>
    <t>24.03.2020</t>
  </si>
  <si>
    <t>10.04.2020</t>
  </si>
  <si>
    <t>27.04.2020</t>
  </si>
  <si>
    <t>10.05.2020</t>
  </si>
  <si>
    <t>12.05.2020</t>
  </si>
  <si>
    <t>13.05.2020</t>
  </si>
  <si>
    <t>14.05.2020</t>
  </si>
  <si>
    <t>18.05.2020</t>
  </si>
  <si>
    <t>21.05.2020</t>
  </si>
  <si>
    <t>02.06.2020</t>
  </si>
  <si>
    <t>17.06.2020</t>
  </si>
  <si>
    <t>23.06.2020</t>
  </si>
  <si>
    <t>08.07.2020</t>
  </si>
  <si>
    <t>Осмотр системы отопления</t>
  </si>
  <si>
    <t>09.07.2020</t>
  </si>
  <si>
    <t>20.07.2020</t>
  </si>
  <si>
    <t>21.07.2020</t>
  </si>
  <si>
    <t>29.07.2020</t>
  </si>
  <si>
    <t>03.08.2020</t>
  </si>
  <si>
    <t>08.08.2020</t>
  </si>
  <si>
    <t>Осмотр квартиры после залития</t>
  </si>
  <si>
    <t>10.08.2020</t>
  </si>
  <si>
    <t>25.08.2020</t>
  </si>
  <si>
    <t>01.09.2020</t>
  </si>
  <si>
    <t>03.09.2020</t>
  </si>
  <si>
    <t>Осмотр чердачного помещения</t>
  </si>
  <si>
    <t>24.09.2020</t>
  </si>
  <si>
    <t>29.09.2020</t>
  </si>
  <si>
    <t>07.10.2020</t>
  </si>
  <si>
    <t>14.10.2020</t>
  </si>
  <si>
    <t>16.10.2020</t>
  </si>
  <si>
    <t>20.10.2020</t>
  </si>
  <si>
    <t>Вызов на аварию</t>
  </si>
  <si>
    <t>Уборка подвального помещения и приямков вокруг здания от мусора</t>
  </si>
  <si>
    <t>Подключение розетки</t>
  </si>
  <si>
    <t>23.10.2020</t>
  </si>
  <si>
    <t>04.11.2020</t>
  </si>
  <si>
    <t>05.11.2020</t>
  </si>
  <si>
    <t>Осмотр козырьков</t>
  </si>
  <si>
    <t>11.11.2020</t>
  </si>
  <si>
    <t>Ремонт козырька над входом в дом</t>
  </si>
  <si>
    <t>18.11.2020</t>
  </si>
  <si>
    <t>Замена ввода в квартиру</t>
  </si>
  <si>
    <t>01.12.2020</t>
  </si>
  <si>
    <t>09.12.2020</t>
  </si>
  <si>
    <t>Ремонт кровли подвального помещения</t>
  </si>
  <si>
    <t>По: 9 Мая дом №12</t>
  </si>
  <si>
    <t>04.01.2020</t>
  </si>
  <si>
    <t>06.01.2020</t>
  </si>
  <si>
    <t>27.01.2020</t>
  </si>
  <si>
    <t>29.01.2020</t>
  </si>
  <si>
    <t>30.01.2020</t>
  </si>
  <si>
    <t>03.02.2020</t>
  </si>
  <si>
    <t>07.02.2020</t>
  </si>
  <si>
    <t>09.02.2020</t>
  </si>
  <si>
    <t>Осмотр электропроводки</t>
  </si>
  <si>
    <t>15.02.2020</t>
  </si>
  <si>
    <t>18.02.2020</t>
  </si>
  <si>
    <t>21.02.2020</t>
  </si>
  <si>
    <t>Ремонт канализации</t>
  </si>
  <si>
    <t>22.02.2020</t>
  </si>
  <si>
    <t>26.02.2020</t>
  </si>
  <si>
    <t>27.02.2020</t>
  </si>
  <si>
    <t>Изготовление и установка досок объявлений в подъездах</t>
  </si>
  <si>
    <t>02.03.2020</t>
  </si>
  <si>
    <t>04.03.2020</t>
  </si>
  <si>
    <t>05.03.2020</t>
  </si>
  <si>
    <t>Ремонт электроснабжения</t>
  </si>
  <si>
    <t>06.03.2020</t>
  </si>
  <si>
    <t>12.03.2020</t>
  </si>
  <si>
    <t>13.03.2020</t>
  </si>
  <si>
    <t>Осмотр эл. щитка</t>
  </si>
  <si>
    <t>17.03.2020</t>
  </si>
  <si>
    <t>18.03.2020</t>
  </si>
  <si>
    <t>20.03.2020</t>
  </si>
  <si>
    <t>Ремонт дверей выхода на кровлю</t>
  </si>
  <si>
    <t>25.03.2020</t>
  </si>
  <si>
    <t>Уборка мусора в подвале</t>
  </si>
  <si>
    <t>27.03.2020</t>
  </si>
  <si>
    <t>08.04.2020</t>
  </si>
  <si>
    <t>13.04.2020</t>
  </si>
  <si>
    <t>14.04.2020</t>
  </si>
  <si>
    <t>29.04.2020</t>
  </si>
  <si>
    <t>30.04.2020</t>
  </si>
  <si>
    <t>06.05.2020</t>
  </si>
  <si>
    <t>05.06.2020</t>
  </si>
  <si>
    <t>10.06.2020</t>
  </si>
  <si>
    <t>Профилактический осмотр и ремонт ВРУ</t>
  </si>
  <si>
    <t>14.06.2020</t>
  </si>
  <si>
    <t>18.06.2020</t>
  </si>
  <si>
    <t>20.06.2020</t>
  </si>
  <si>
    <t>26.06.2020</t>
  </si>
  <si>
    <t>Опрессовка системы отопления</t>
  </si>
  <si>
    <t>02.07.2020</t>
  </si>
  <si>
    <t>03.07.2020</t>
  </si>
  <si>
    <t>Прочистка общедомовой канализации</t>
  </si>
  <si>
    <t>06.07.2020</t>
  </si>
  <si>
    <t>Профилактический осмотр чердачного помещения</t>
  </si>
  <si>
    <t>07.07.2020</t>
  </si>
  <si>
    <t>Оштукатуривание дверного косяка</t>
  </si>
  <si>
    <t>Замена стояка канализации в подвале</t>
  </si>
  <si>
    <t>13.07.2020</t>
  </si>
  <si>
    <t>22.07.2020</t>
  </si>
  <si>
    <t>06.08.2020</t>
  </si>
  <si>
    <t>07.08.2020</t>
  </si>
  <si>
    <t>21.08.2020</t>
  </si>
  <si>
    <t>04.09.2020</t>
  </si>
  <si>
    <t>07.09.2020</t>
  </si>
  <si>
    <t>22.09.2020</t>
  </si>
  <si>
    <t>23.09.2020</t>
  </si>
  <si>
    <t>05.10.2020</t>
  </si>
  <si>
    <t>09.10.2020</t>
  </si>
  <si>
    <t>26.10.2020</t>
  </si>
  <si>
    <t>01.11.2020</t>
  </si>
  <si>
    <t>02.11.2020</t>
  </si>
  <si>
    <t>03.11.2020</t>
  </si>
  <si>
    <t>09.11.2020</t>
  </si>
  <si>
    <t>12.11.2020</t>
  </si>
  <si>
    <t>13.11.2020</t>
  </si>
  <si>
    <t>19.11.2020</t>
  </si>
  <si>
    <t>24.11.2020</t>
  </si>
  <si>
    <t>25.11.2020</t>
  </si>
  <si>
    <t>Прочистка фильтра в тепловом узле</t>
  </si>
  <si>
    <t>Осмотр ВРУ</t>
  </si>
  <si>
    <t>Замена вентиля  ХВС</t>
  </si>
  <si>
    <t>03.12.2020</t>
  </si>
  <si>
    <t>07.12.2020</t>
  </si>
  <si>
    <t>Разборка пола в подвала</t>
  </si>
  <si>
    <t>14.12.2020</t>
  </si>
  <si>
    <t>16.12.2020</t>
  </si>
  <si>
    <t>18.12.2020</t>
  </si>
  <si>
    <t>31.12.2020</t>
  </si>
  <si>
    <t>По: Гористая дом № 1 (п)</t>
  </si>
  <si>
    <t>23.04.2020</t>
  </si>
  <si>
    <t>08.05.2020</t>
  </si>
  <si>
    <t>22.05.2020</t>
  </si>
  <si>
    <t>04.06.2020</t>
  </si>
  <si>
    <t>09.06.2020</t>
  </si>
  <si>
    <t>Наладка освещения на чердаке</t>
  </si>
  <si>
    <t>30.07.2020</t>
  </si>
  <si>
    <t>28.08.2020</t>
  </si>
  <si>
    <t>27.10.2020</t>
  </si>
  <si>
    <t>06.11.2020</t>
  </si>
  <si>
    <t>Ремонт септика</t>
  </si>
  <si>
    <t>По: Гористая дом № 2 (п)</t>
  </si>
  <si>
    <t>20.05.2020</t>
  </si>
  <si>
    <t>По: Гористая дом № 3 (п)</t>
  </si>
  <si>
    <t>19.06.2020</t>
  </si>
  <si>
    <t>27.11.2020</t>
  </si>
  <si>
    <t>28.12.2020</t>
  </si>
  <si>
    <t>По: Гористая дом № 4 (п)</t>
  </si>
  <si>
    <t>22.01.2020</t>
  </si>
  <si>
    <t>04.02.2020</t>
  </si>
  <si>
    <t>15.07.2020</t>
  </si>
  <si>
    <t>08.09.2020</t>
  </si>
  <si>
    <t>01.10.2020</t>
  </si>
  <si>
    <t>По: Гористая дом № 5 (п)</t>
  </si>
  <si>
    <t>Оштукатуривание печного стояке на чердаке</t>
  </si>
  <si>
    <t>24.02.2020</t>
  </si>
  <si>
    <t>Прочистка дымовой трубы</t>
  </si>
  <si>
    <t>10.07.2020</t>
  </si>
  <si>
    <t>По: Гористая дом № 6 (п)</t>
  </si>
  <si>
    <t>Ремонт лестничного марша</t>
  </si>
  <si>
    <t>23.07.2020</t>
  </si>
  <si>
    <t>По: Гористая дом № 7 (п)</t>
  </si>
  <si>
    <t>11.03.2020</t>
  </si>
  <si>
    <t>03.06.2020</t>
  </si>
  <si>
    <t>Разборка и вывоз лесов</t>
  </si>
  <si>
    <t>По: Гористая дом № 8 (п)</t>
  </si>
  <si>
    <t>02.01.2020</t>
  </si>
  <si>
    <t>26.03.2020</t>
  </si>
  <si>
    <t>25.06.2020</t>
  </si>
  <si>
    <t>06.09.2020</t>
  </si>
  <si>
    <t>Частичный ремонт кровли</t>
  </si>
  <si>
    <t>Установка лесов</t>
  </si>
  <si>
    <t>28.09.2020</t>
  </si>
  <si>
    <t>Ремонт конька на крыше</t>
  </si>
  <si>
    <t>22.12.2020</t>
  </si>
  <si>
    <t>По: Гористая дом № 9 (п)</t>
  </si>
  <si>
    <t>11.02.2020</t>
  </si>
  <si>
    <t>Ремонт ступеней деревянной лестницы</t>
  </si>
  <si>
    <t>03.04.2020</t>
  </si>
  <si>
    <t>08.10.2020</t>
  </si>
  <si>
    <t>12.12.2020</t>
  </si>
  <si>
    <t>По: Гористая дом №10 (п)</t>
  </si>
  <si>
    <t>15.01.2020</t>
  </si>
  <si>
    <t>23.01.2020</t>
  </si>
  <si>
    <t>Прочистка дымохода</t>
  </si>
  <si>
    <t>Ремонт слухового окна</t>
  </si>
  <si>
    <t>28.07.2020</t>
  </si>
  <si>
    <t>26.08.2020</t>
  </si>
  <si>
    <t>Ремонт оконных рам в подъезде</t>
  </si>
  <si>
    <t>08.12.2020</t>
  </si>
  <si>
    <t>По: Гористая дом №11(п)</t>
  </si>
  <si>
    <t>По: Зеленая дом №12</t>
  </si>
  <si>
    <t>08.02.2020</t>
  </si>
  <si>
    <t>19.07.2020</t>
  </si>
  <si>
    <t>18.09.2020</t>
  </si>
  <si>
    <t>По: Калинина  дом №1</t>
  </si>
  <si>
    <t>24.04.2020</t>
  </si>
  <si>
    <t>По: Копейкина дом № 3</t>
  </si>
  <si>
    <t>Ремонт эл.провода на вводе в дом</t>
  </si>
  <si>
    <t>27.05.2020</t>
  </si>
  <si>
    <t>Замеры напряжения в квартире</t>
  </si>
  <si>
    <t>11.09.2020</t>
  </si>
  <si>
    <t>28.10.2020</t>
  </si>
  <si>
    <t>30.10.2020</t>
  </si>
  <si>
    <t>23.11.2020</t>
  </si>
  <si>
    <t>24.12.2020</t>
  </si>
  <si>
    <t>По: Копейкина дом № 5</t>
  </si>
  <si>
    <t>16.01.2020</t>
  </si>
  <si>
    <t>Ремонт стен в подъезде</t>
  </si>
  <si>
    <t>Ремонт пола, ремонт входных дверей</t>
  </si>
  <si>
    <t>Ремонт пола  в подъеде</t>
  </si>
  <si>
    <t>25.02.2020</t>
  </si>
  <si>
    <t>Покраска полов в коридоре</t>
  </si>
  <si>
    <t>Покраска окна в общем коридоре</t>
  </si>
  <si>
    <t>09.04.2020</t>
  </si>
  <si>
    <t>Осмотр канализации</t>
  </si>
  <si>
    <t>20.11.2020</t>
  </si>
  <si>
    <t>26.11.2020</t>
  </si>
  <si>
    <t>Осмотр кровли для определения протечек</t>
  </si>
  <si>
    <t>По: Копейкина дом № 8</t>
  </si>
  <si>
    <t>16.09.2020</t>
  </si>
  <si>
    <t>Утепление труб отопления</t>
  </si>
  <si>
    <t>17.12.2020</t>
  </si>
  <si>
    <t>По: Копейкина дом №10</t>
  </si>
  <si>
    <t>15.12.2020</t>
  </si>
  <si>
    <t>По: Копейкина дом №12</t>
  </si>
  <si>
    <t>14.01.2020</t>
  </si>
  <si>
    <t>Частичный ремонт кровли , запенивание</t>
  </si>
  <si>
    <t>06.02.2020</t>
  </si>
  <si>
    <t>Плотницкие работы по подъезду</t>
  </si>
  <si>
    <t>10.09.2020</t>
  </si>
  <si>
    <t>14.09.2020</t>
  </si>
  <si>
    <t>Ремонт примыканий  вокруг трубы</t>
  </si>
  <si>
    <t>По: Копейкина дом №13</t>
  </si>
  <si>
    <t>19.01.2020</t>
  </si>
  <si>
    <t>28.02.2020</t>
  </si>
  <si>
    <t>Осмотр печных труб</t>
  </si>
  <si>
    <t>Закрытие окон чердачного помещения</t>
  </si>
  <si>
    <t>Очистка льда с кровли дома</t>
  </si>
  <si>
    <t>02.09.2020</t>
  </si>
  <si>
    <t>По: Копейкина дом №15</t>
  </si>
  <si>
    <t>По: Копейкина дом №19</t>
  </si>
  <si>
    <t>По: Копейкина дом №26</t>
  </si>
  <si>
    <t>15.09.2020</t>
  </si>
  <si>
    <t>Оштукатуривание печных труб</t>
  </si>
  <si>
    <t>По: Красное поле дом №7</t>
  </si>
  <si>
    <t>13.01.2020</t>
  </si>
  <si>
    <t>21.01.2020</t>
  </si>
  <si>
    <t>Прочистка каналов вентшахт</t>
  </si>
  <si>
    <t>Осмотр балкона</t>
  </si>
  <si>
    <t>24.01.2020</t>
  </si>
  <si>
    <t>Установка табличек под объявления</t>
  </si>
  <si>
    <t>13.02.2020</t>
  </si>
  <si>
    <t>Очистка снега с кровли дома</t>
  </si>
  <si>
    <t>19.02.2020</t>
  </si>
  <si>
    <t>Очистка козырьков подъездов от снега</t>
  </si>
  <si>
    <t>10.03.2020</t>
  </si>
  <si>
    <t>16.03.2020</t>
  </si>
  <si>
    <t>30.03.2020</t>
  </si>
  <si>
    <t>16.04.2020</t>
  </si>
  <si>
    <t>19.05.2020</t>
  </si>
  <si>
    <t>Ремонт кровли</t>
  </si>
  <si>
    <t>30.05.2020</t>
  </si>
  <si>
    <t>15.06.2020</t>
  </si>
  <si>
    <t>16.06.2020</t>
  </si>
  <si>
    <t>Оштукатуривание откосов входных дверей</t>
  </si>
  <si>
    <t>Прочистка вентиляционной трубы</t>
  </si>
  <si>
    <t>27.07.2020</t>
  </si>
  <si>
    <t>Осмотр водопроводных сетей в квартире</t>
  </si>
  <si>
    <t>05.08.2020</t>
  </si>
  <si>
    <t>Ремонт ливневки</t>
  </si>
  <si>
    <t>11.08.2020</t>
  </si>
  <si>
    <t>Остекление оконных рам в подъезде</t>
  </si>
  <si>
    <t>17.08.2020</t>
  </si>
  <si>
    <t>21.09.2020</t>
  </si>
  <si>
    <t>26.09.2020</t>
  </si>
  <si>
    <t>19.10.2020</t>
  </si>
  <si>
    <t>Закрытие окон в подъездах</t>
  </si>
  <si>
    <t>Закрытие окон в подвальном помещении</t>
  </si>
  <si>
    <t>Профилактический осмотр системы канализации в подвале</t>
  </si>
  <si>
    <t>21.12.2020</t>
  </si>
  <si>
    <t>По: Ленина дом № 1 (п)</t>
  </si>
  <si>
    <t>22.04.2020</t>
  </si>
  <si>
    <t>По: Ленина дом № 2а (п)</t>
  </si>
  <si>
    <t>По: Ленина дом № 3 (п)</t>
  </si>
  <si>
    <t>26.05.2020</t>
  </si>
  <si>
    <t>14.07.2020</t>
  </si>
  <si>
    <t>16.11.2020</t>
  </si>
  <si>
    <t>По: Ленина дом № 6</t>
  </si>
  <si>
    <t>По: Ленина дом № 8 (п)</t>
  </si>
  <si>
    <t>По: Ленина дом №28</t>
  </si>
  <si>
    <t>05.01.2020</t>
  </si>
  <si>
    <t>Ремонт водопроводных сетей в подвале</t>
  </si>
  <si>
    <t>28.01.2020</t>
  </si>
  <si>
    <t>07.04.2020</t>
  </si>
  <si>
    <t>12.04.2020</t>
  </si>
  <si>
    <t>28.04.2020</t>
  </si>
  <si>
    <t>Ремонт выходов на кровлю</t>
  </si>
  <si>
    <t>08.06.2020</t>
  </si>
  <si>
    <t>09.08.2020</t>
  </si>
  <si>
    <t>14.08.2020</t>
  </si>
  <si>
    <t>20.08.2020</t>
  </si>
  <si>
    <t>22.08.2020</t>
  </si>
  <si>
    <t>13.10.2020</t>
  </si>
  <si>
    <t>По: Ленина дом №30</t>
  </si>
  <si>
    <t>03.01.2020</t>
  </si>
  <si>
    <t>01.02.2020</t>
  </si>
  <si>
    <t>Уборка канализационного разлива в подвале</t>
  </si>
  <si>
    <t>09.03.2020</t>
  </si>
  <si>
    <t>22.03.2020</t>
  </si>
  <si>
    <t>02.04.2020</t>
  </si>
  <si>
    <t>Ремонт дверей на чердак</t>
  </si>
  <si>
    <t>06.06.2020</t>
  </si>
  <si>
    <t>27.06.2020</t>
  </si>
  <si>
    <t>29.06.2020</t>
  </si>
  <si>
    <t>Оштукатуривание козырьков над подъездами</t>
  </si>
  <si>
    <t>24.07.2020</t>
  </si>
  <si>
    <t>Осмотр канализационного колодца у дома</t>
  </si>
  <si>
    <t>Установка светильника</t>
  </si>
  <si>
    <t>19.08.2020</t>
  </si>
  <si>
    <t>23.08.2020</t>
  </si>
  <si>
    <t>24.08.2020</t>
  </si>
  <si>
    <t>Дезинсекция подвальных помещений</t>
  </si>
  <si>
    <t>25.09.2020</t>
  </si>
  <si>
    <t>17.10.2020</t>
  </si>
  <si>
    <t>29.12.2020</t>
  </si>
  <si>
    <t>По: Парамонова дом № 8</t>
  </si>
  <si>
    <t>Разборка и ремонт полов в квартире ( для  устранения утечки ХВС)</t>
  </si>
  <si>
    <t>Прочистка грязевого фильтра</t>
  </si>
  <si>
    <t>18.08.2020</t>
  </si>
  <si>
    <t>10.11.2020</t>
  </si>
  <si>
    <t>14.11.2020</t>
  </si>
  <si>
    <t>04.12.2020</t>
  </si>
  <si>
    <t>Оштукатуривание  примыканий к вентшахтам</t>
  </si>
  <si>
    <t>10.12.2020</t>
  </si>
  <si>
    <t>По: Парамонова дом №13</t>
  </si>
  <si>
    <t>По: Петрозаводская дом № 1</t>
  </si>
  <si>
    <t>Замена крышки септика</t>
  </si>
  <si>
    <t>По: Октябрьская дом №9 (п)</t>
  </si>
  <si>
    <t>По: Петрозаводская дом № 1а</t>
  </si>
  <si>
    <t>Откачка септика</t>
  </si>
  <si>
    <t>29.02.2020</t>
  </si>
  <si>
    <t>31.03.2020</t>
  </si>
  <si>
    <t>15.04.2020</t>
  </si>
  <si>
    <t>Установка садовой скамейки</t>
  </si>
  <si>
    <t>30.06.2020</t>
  </si>
  <si>
    <t>Ремонт крышек на септик</t>
  </si>
  <si>
    <t>По: Петрозаводская дом № 4</t>
  </si>
  <si>
    <t>По: Петрозаводская дом № 5</t>
  </si>
  <si>
    <t>По: Петрозаводская дом № 6</t>
  </si>
  <si>
    <t>По: Петрозаводская дом № 7</t>
  </si>
  <si>
    <t>Ремонт печной трубы</t>
  </si>
  <si>
    <t>Утепление системы отопления в подвале</t>
  </si>
  <si>
    <t>По: Петрозаводская дом №13</t>
  </si>
  <si>
    <t>Профилактический осмотр ВРУ</t>
  </si>
  <si>
    <t>19.09.2020</t>
  </si>
  <si>
    <t>Осмотр подвальных помещений на протечки с системы ХВС</t>
  </si>
  <si>
    <t>20.09.2020</t>
  </si>
  <si>
    <t>Осмотр подвального помещения</t>
  </si>
  <si>
    <t>Осмотр подвальных помещений на предмет протечки системы отопления и ХВС</t>
  </si>
  <si>
    <t>Откачка воды с подвального помещения</t>
  </si>
  <si>
    <t>31.10.2020</t>
  </si>
  <si>
    <t>07.11.2020</t>
  </si>
  <si>
    <t>08.11.2020</t>
  </si>
  <si>
    <t>По: Петрозаводская дом №15</t>
  </si>
  <si>
    <t>По: ПЕтрозаводская дом №18</t>
  </si>
  <si>
    <t>По: Петрозаводская дом №46</t>
  </si>
  <si>
    <t>По: Пролетарская дом № 7</t>
  </si>
  <si>
    <t>16.07.2020</t>
  </si>
  <si>
    <t>По: Пролетарская дом № 9</t>
  </si>
  <si>
    <t>14.03.2020</t>
  </si>
  <si>
    <t>Замена выключателя</t>
  </si>
  <si>
    <t>Ремонт крыльца</t>
  </si>
  <si>
    <t>По: Пролетарская дом №15</t>
  </si>
  <si>
    <t>Осмотр подвальных помещений на предмет обнаружения протечки теплоносителя</t>
  </si>
  <si>
    <t>Осмотр подвальных помещений</t>
  </si>
  <si>
    <t>02.10.2020</t>
  </si>
  <si>
    <t>Спиливание веток с березы</t>
  </si>
  <si>
    <t>По: Пролетарская дом №15а</t>
  </si>
  <si>
    <t>01.03.2020</t>
  </si>
  <si>
    <t>16.05.2020</t>
  </si>
  <si>
    <t>Уборка чердачного помещения от мусора</t>
  </si>
  <si>
    <t>01.07.2020</t>
  </si>
  <si>
    <t>06.12.2020</t>
  </si>
  <si>
    <t>По: Пролетарская дом №17</t>
  </si>
  <si>
    <t>Ремонт водопроводных сетей в подъезде</t>
  </si>
  <si>
    <t>По: Пролетарская дом №19</t>
  </si>
  <si>
    <t>Осмотр  электропроводки и электросчеткиков</t>
  </si>
  <si>
    <t>01.04.2020</t>
  </si>
  <si>
    <t>17.05.2020</t>
  </si>
  <si>
    <t xml:space="preserve">Оштукатуривание под козырьками над подъездами </t>
  </si>
  <si>
    <t>19.12.2020</t>
  </si>
  <si>
    <t>По: Пролетарская дом №21</t>
  </si>
  <si>
    <t>Ремонт крышки чердачного люка</t>
  </si>
  <si>
    <t>30.08.2020</t>
  </si>
  <si>
    <t>По: Пролетарская дом №27</t>
  </si>
  <si>
    <t>08.03.2020</t>
  </si>
  <si>
    <t>Осмотр водопроводных сетей в доме</t>
  </si>
  <si>
    <t>Покраска скамейки</t>
  </si>
  <si>
    <t>Уборка мусора на кровле</t>
  </si>
  <si>
    <t>Наладка освещения подвала</t>
  </si>
  <si>
    <t>Закладка оконного проема</t>
  </si>
  <si>
    <t>По: Титова дом № 3</t>
  </si>
  <si>
    <t>По: Титова дом № 7</t>
  </si>
  <si>
    <t>По: Титова дом № 9</t>
  </si>
  <si>
    <t>По: Титова дом №11</t>
  </si>
  <si>
    <t>По: Юбилейная дом №22</t>
  </si>
  <si>
    <t>Запенивание пеной отверстий от гвоздей на кровле</t>
  </si>
  <si>
    <t>Осмотр входных дверей</t>
  </si>
  <si>
    <t>24.06.2020</t>
  </si>
  <si>
    <t>Ремонт потолков в квартире</t>
  </si>
  <si>
    <t>По: Юбилейная дом №24</t>
  </si>
  <si>
    <t>По: Юбилейная дом №26</t>
  </si>
  <si>
    <t>По: Юбилейная дом №27</t>
  </si>
  <si>
    <t>Установка пружины на входные двери</t>
  </si>
  <si>
    <t>Установка перил при входе в подъезд</t>
  </si>
  <si>
    <t>По: Юбилейная дом №28</t>
  </si>
  <si>
    <t>По: Юбилейная дом №36</t>
  </si>
  <si>
    <t>По: Красное поле дом №9</t>
  </si>
  <si>
    <t>11.01.2020</t>
  </si>
  <si>
    <t>Устранение течи на кровле</t>
  </si>
  <si>
    <t>19.04.2020</t>
  </si>
  <si>
    <t>Ремонт оконного блока в подъезде</t>
  </si>
  <si>
    <t>По: Набережная дом №16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</si>
</sst>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а.&quot;;\-#,##0\ &quot;а.&quot;"/>
    <numFmt numFmtId="167" formatCode="#,##0\ &quot;а.&quot;;[Red]\-#,##0\ &quot;а.&quot;"/>
    <numFmt numFmtId="168" formatCode="#,##0.00\ &quot;а.&quot;;\-#,##0.00\ &quot;а.&quot;"/>
    <numFmt numFmtId="169" formatCode="#,##0.00\ &quot;а.&quot;;[Red]\-#,##0.00\ &quot;а.&quot;"/>
    <numFmt numFmtId="170" formatCode="_-* #,##0\ &quot;а.&quot;_-;\-* #,##0\ &quot;а.&quot;_-;_-* &quot;-&quot;\ &quot;а.&quot;_-;_-@_-"/>
    <numFmt numFmtId="171" formatCode="_-* #,##0\ _а_._-;\-* #,##0\ _а_._-;_-* &quot;-&quot;\ _а_._-;_-@_-"/>
    <numFmt numFmtId="172" formatCode="_-* #,##0.00\ &quot;а.&quot;_-;\-* #,##0.00\ &quot;а.&quot;_-;_-* &quot;-&quot;??\ &quot;а.&quot;_-;_-@_-"/>
    <numFmt numFmtId="173" formatCode="_-* #,##0.00\ _а_._-;\-* #,##0.00\ _а_._-;_-* &quot;-&quot;??\ _а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mm/yy"/>
    <numFmt numFmtId="183" formatCode="[$-FC19]d\ mmmm\ yyyy\ &quot;г.&quot;"/>
    <numFmt numFmtId="184" formatCode="0.000"/>
    <numFmt numFmtId="185" formatCode="0.0"/>
    <numFmt numFmtId="186" formatCode="mmm/yyyy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4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/>
    </xf>
    <xf numFmtId="0" fontId="3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8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0" fillId="0" borderId="0" xfId="0" applyFont="1" applyBorder="1" applyAlignment="1">
      <alignment/>
    </xf>
    <xf numFmtId="14" fontId="49" fillId="0" borderId="0" xfId="0" applyNumberFormat="1" applyFont="1" applyBorder="1" applyAlignment="1">
      <alignment/>
    </xf>
    <xf numFmtId="2" fontId="38" fillId="0" borderId="0" xfId="0" applyNumberFormat="1" applyFont="1" applyBorder="1" applyAlignment="1">
      <alignment horizontal="right" indent="2"/>
    </xf>
    <xf numFmtId="2" fontId="38" fillId="0" borderId="0" xfId="0" applyNumberFormat="1" applyFont="1" applyBorder="1" applyAlignment="1">
      <alignment horizontal="right" vertical="center" indent="2"/>
    </xf>
    <xf numFmtId="2" fontId="38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30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0" fillId="0" borderId="10" xfId="0" applyFont="1" applyBorder="1" applyAlignment="1">
      <alignment vertical="top"/>
    </xf>
    <xf numFmtId="0" fontId="38" fillId="0" borderId="0" xfId="0" applyFont="1" applyBorder="1" applyAlignment="1">
      <alignment horizontal="center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2" fontId="30" fillId="0" borderId="0" xfId="0" applyNumberFormat="1" applyFont="1" applyAlignment="1">
      <alignment/>
    </xf>
    <xf numFmtId="0" fontId="30" fillId="0" borderId="11" xfId="0" applyFont="1" applyBorder="1" applyAlignment="1">
      <alignment/>
    </xf>
    <xf numFmtId="0" fontId="3" fillId="0" borderId="0" xfId="0" applyNumberFormat="1" applyFont="1" applyAlignment="1">
      <alignment horizontal="center"/>
    </xf>
    <xf numFmtId="0" fontId="5" fillId="0" borderId="0" xfId="52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5" fillId="0" borderId="0" xfId="52" applyNumberFormat="1" applyAlignment="1">
      <alignment horizontal="left" wrapText="1"/>
      <protection/>
    </xf>
    <xf numFmtId="0" fontId="51" fillId="0" borderId="14" xfId="0" applyFont="1" applyBorder="1" applyAlignment="1">
      <alignment horizontal="center" vertical="center" wrapText="1"/>
    </xf>
    <xf numFmtId="0" fontId="3" fillId="0" borderId="0" xfId="52" applyNumberFormat="1" applyFont="1" applyAlignment="1">
      <alignment horizontal="center"/>
      <protection/>
    </xf>
    <xf numFmtId="2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14" fontId="38" fillId="0" borderId="1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0" fontId="5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47" fillId="0" borderId="10" xfId="0" applyFont="1" applyBorder="1" applyAlignment="1">
      <alignment/>
    </xf>
    <xf numFmtId="0" fontId="30" fillId="0" borderId="10" xfId="0" applyFont="1" applyBorder="1" applyAlignment="1">
      <alignment/>
    </xf>
    <xf numFmtId="2" fontId="51" fillId="33" borderId="10" xfId="0" applyNumberFormat="1" applyFont="1" applyFill="1" applyBorder="1" applyAlignment="1">
      <alignment/>
    </xf>
    <xf numFmtId="0" fontId="47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/>
    </xf>
    <xf numFmtId="2" fontId="51" fillId="33" borderId="10" xfId="0" applyNumberFormat="1" applyFont="1" applyFill="1" applyBorder="1" applyAlignment="1">
      <alignment vertical="center"/>
    </xf>
    <xf numFmtId="0" fontId="30" fillId="0" borderId="10" xfId="0" applyFont="1" applyBorder="1" applyAlignment="1">
      <alignment horizontal="left" vertical="center" wrapText="1"/>
    </xf>
    <xf numFmtId="2" fontId="51" fillId="0" borderId="11" xfId="0" applyNumberFormat="1" applyFont="1" applyBorder="1" applyAlignment="1">
      <alignment/>
    </xf>
    <xf numFmtId="2" fontId="51" fillId="0" borderId="13" xfId="0" applyNumberFormat="1" applyFont="1" applyBorder="1" applyAlignment="1">
      <alignment/>
    </xf>
    <xf numFmtId="0" fontId="51" fillId="0" borderId="14" xfId="0" applyFont="1" applyBorder="1" applyAlignment="1">
      <alignment horizontal="center" vertical="center" wrapText="1"/>
    </xf>
    <xf numFmtId="2" fontId="51" fillId="33" borderId="11" xfId="0" applyNumberFormat="1" applyFont="1" applyFill="1" applyBorder="1" applyAlignment="1">
      <alignment/>
    </xf>
    <xf numFmtId="2" fontId="51" fillId="33" borderId="13" xfId="0" applyNumberFormat="1" applyFont="1" applyFill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84" fontId="51" fillId="0" borderId="10" xfId="0" applyNumberFormat="1" applyFont="1" applyBorder="1" applyAlignment="1">
      <alignment/>
    </xf>
    <xf numFmtId="2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20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51" fillId="0" borderId="1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3" fillId="0" borderId="0" xfId="52" applyNumberFormat="1" applyFont="1" applyAlignment="1">
      <alignment horizontal="center"/>
      <protection/>
    </xf>
    <xf numFmtId="2" fontId="51" fillId="33" borderId="10" xfId="0" applyNumberFormat="1" applyFont="1" applyFill="1" applyBorder="1" applyAlignment="1">
      <alignment wrapText="1"/>
    </xf>
    <xf numFmtId="2" fontId="51" fillId="33" borderId="11" xfId="0" applyNumberFormat="1" applyFont="1" applyFill="1" applyBorder="1" applyAlignment="1">
      <alignment wrapText="1"/>
    </xf>
    <xf numFmtId="2" fontId="51" fillId="33" borderId="13" xfId="0" applyNumberFormat="1" applyFont="1" applyFill="1" applyBorder="1" applyAlignment="1">
      <alignment wrapText="1"/>
    </xf>
    <xf numFmtId="0" fontId="51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/>
    </xf>
    <xf numFmtId="0" fontId="30" fillId="0" borderId="14" xfId="0" applyFont="1" applyBorder="1" applyAlignment="1">
      <alignment/>
    </xf>
    <xf numFmtId="2" fontId="51" fillId="33" borderId="14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46"/>
  <sheetViews>
    <sheetView zoomScale="70" zoomScaleNormal="70" zoomScalePageLayoutView="0" workbookViewId="0" topLeftCell="A16">
      <selection activeCell="I21" sqref="I21:J21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0.57421875" style="0" customWidth="1"/>
    <col min="10" max="10" width="10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121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1960</v>
      </c>
    </row>
    <row r="7" spans="1:9" s="6" customFormat="1" ht="15">
      <c r="A7" s="6" t="s">
        <v>6</v>
      </c>
      <c r="C7" s="11">
        <v>131.5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3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5">
        <v>43709</v>
      </c>
      <c r="J11" s="45">
        <v>44075</v>
      </c>
    </row>
    <row r="12" spans="1:10" s="6" customFormat="1" ht="15">
      <c r="A12" s="6" t="s">
        <v>11</v>
      </c>
      <c r="G12" s="6" t="s">
        <v>12</v>
      </c>
      <c r="H12" s="14"/>
      <c r="I12" s="42">
        <v>6.57</v>
      </c>
      <c r="J12" s="42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10541</v>
      </c>
      <c r="F21" s="72"/>
      <c r="G21" s="72">
        <v>0</v>
      </c>
      <c r="H21" s="72"/>
      <c r="I21" s="73">
        <f>SUM(E21-G21)</f>
        <v>10541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15336.06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6201.540000000001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81">
        <f aca="true" t="shared" si="0" ref="I29:I37">G29*$C$7*12</f>
        <v>1388.6399999999999</v>
      </c>
      <c r="J29" s="82"/>
    </row>
    <row r="30" spans="1:12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81">
        <f t="shared" si="0"/>
        <v>0</v>
      </c>
      <c r="J30" s="82"/>
      <c r="L30" s="6" t="s">
        <v>30</v>
      </c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81">
        <f t="shared" si="0"/>
        <v>0</v>
      </c>
      <c r="J31" s="82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81">
        <f t="shared" si="0"/>
        <v>0</v>
      </c>
      <c r="J32" s="82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81">
        <f t="shared" si="0"/>
        <v>0</v>
      </c>
      <c r="J33" s="82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81">
        <f t="shared" si="0"/>
        <v>0</v>
      </c>
      <c r="J34" s="82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81">
        <f t="shared" si="0"/>
        <v>0</v>
      </c>
      <c r="J35" s="82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81">
        <f t="shared" si="0"/>
        <v>0</v>
      </c>
      <c r="J36" s="82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81">
        <f t="shared" si="0"/>
        <v>3298.0199999999995</v>
      </c>
      <c r="J37" s="82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5"/>
      <c r="H38" s="85"/>
      <c r="I38" s="73">
        <f>I28+I29+I30+I31+I32+I33+I34+I35+I36+I37</f>
        <v>10888.2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6" ht="15">
      <c r="B46" t="s">
        <v>132</v>
      </c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J46"/>
  <sheetViews>
    <sheetView zoomScale="70" zoomScaleNormal="70" zoomScalePageLayoutView="0" workbookViewId="0" topLeftCell="A16">
      <selection activeCell="I23" sqref="I23:J23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1.7109375" style="0" customWidth="1"/>
    <col min="10" max="10" width="10.57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42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1953</v>
      </c>
    </row>
    <row r="7" spans="1:9" s="6" customFormat="1" ht="15">
      <c r="A7" s="6" t="s">
        <v>6</v>
      </c>
      <c r="C7" s="11">
        <v>129.7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10396.76</v>
      </c>
      <c r="F21" s="72"/>
      <c r="G21" s="72">
        <v>10353.96</v>
      </c>
      <c r="H21" s="72"/>
      <c r="I21" s="73">
        <f>SUM(E21-G21)</f>
        <v>42.80000000000109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6116.652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1369.632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3252.8759999999997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10739.16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6" ht="15">
      <c r="B46" t="s">
        <v>132</v>
      </c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J46"/>
  <sheetViews>
    <sheetView zoomScale="70" zoomScaleNormal="70" zoomScalePageLayoutView="0" workbookViewId="0" topLeftCell="A20">
      <selection activeCell="I21" sqref="I21:J21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1.00390625" style="0" customWidth="1"/>
    <col min="10" max="10" width="11.57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43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1952</v>
      </c>
    </row>
    <row r="7" spans="1:9" s="6" customFormat="1" ht="15">
      <c r="A7" s="6" t="s">
        <v>6</v>
      </c>
      <c r="C7" s="11">
        <v>122.4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4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9811.6</v>
      </c>
      <c r="F21" s="72"/>
      <c r="G21" s="72">
        <v>2466.72</v>
      </c>
      <c r="H21" s="72"/>
      <c r="I21" s="73">
        <f>SUM(E21-G21)</f>
        <v>7344.880000000001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7.2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47703.49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5772.384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1292.544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3069.792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10134.72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6" ht="15">
      <c r="B46" t="s">
        <v>132</v>
      </c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J46"/>
  <sheetViews>
    <sheetView zoomScale="70" zoomScaleNormal="70" zoomScalePageLayoutView="0" workbookViewId="0" topLeftCell="A17">
      <selection activeCell="I21" sqref="I21:J21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0.57421875" style="0" customWidth="1"/>
    <col min="10" max="10" width="11.14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44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1951</v>
      </c>
    </row>
    <row r="7" spans="1:9" s="6" customFormat="1" ht="15">
      <c r="A7" s="6" t="s">
        <v>6</v>
      </c>
      <c r="C7" s="11">
        <v>117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4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9378.64</v>
      </c>
      <c r="F21" s="72"/>
      <c r="G21" s="72">
        <v>3734.69</v>
      </c>
      <c r="H21" s="72"/>
      <c r="I21" s="73">
        <f>SUM(E21-G21)</f>
        <v>5643.949999999999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7.2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10826.94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5517.72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1235.52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2934.3599999999997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9687.599999999999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6" ht="15">
      <c r="B46" t="s">
        <v>132</v>
      </c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J46"/>
  <sheetViews>
    <sheetView zoomScale="70" zoomScaleNormal="70" zoomScalePageLayoutView="0" workbookViewId="0" topLeftCell="C1">
      <selection activeCell="I23" sqref="I23:J23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1.57421875" style="0" customWidth="1"/>
    <col min="10" max="10" width="13.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54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1988</v>
      </c>
    </row>
    <row r="7" spans="1:9" s="6" customFormat="1" ht="15">
      <c r="A7" s="6" t="s">
        <v>6</v>
      </c>
      <c r="C7" s="11">
        <v>130.4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1">
        <v>6.57</v>
      </c>
      <c r="J12" s="41">
        <v>6.9</v>
      </c>
    </row>
    <row r="13" spans="8:10" s="6" customFormat="1" ht="15">
      <c r="H13" s="14"/>
      <c r="I13" s="15"/>
      <c r="J13" s="23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10452.8</v>
      </c>
      <c r="F21" s="72"/>
      <c r="G21" s="72">
        <v>10838.09</v>
      </c>
      <c r="H21" s="72"/>
      <c r="I21" s="73">
        <f>SUM(E21-G21)</f>
        <v>-385.2900000000009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428.33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6149.664000000001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1377.0240000000001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3270.432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10797.12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6" ht="15">
      <c r="B46" t="s">
        <v>132</v>
      </c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J46"/>
  <sheetViews>
    <sheetView zoomScale="70" zoomScaleNormal="70" zoomScalePageLayoutView="0" workbookViewId="0" topLeftCell="A19">
      <selection activeCell="I23" sqref="I23:J23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2.421875" style="0" customWidth="1"/>
    <col min="10" max="10" width="11.281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45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1986</v>
      </c>
    </row>
    <row r="7" spans="1:9" s="6" customFormat="1" ht="15">
      <c r="A7" s="6" t="s">
        <v>6</v>
      </c>
      <c r="C7" s="11">
        <v>115.6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9.47</v>
      </c>
      <c r="J12" s="41">
        <v>9.94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13354.16</v>
      </c>
      <c r="F21" s="72"/>
      <c r="G21" s="72">
        <v>13849.73</v>
      </c>
      <c r="H21" s="72"/>
      <c r="I21" s="73">
        <f>SUM(E21-G21)</f>
        <v>-495.5699999999997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5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503.65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4.41</v>
      </c>
      <c r="H28" s="86"/>
      <c r="I28" s="73">
        <f>G28*$C$7*12</f>
        <v>6117.552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1.54</v>
      </c>
      <c r="H29" s="86"/>
      <c r="I29" s="73">
        <f>G29*$C$7*12</f>
        <v>2136.288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0</v>
      </c>
      <c r="H30" s="87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0</v>
      </c>
      <c r="H31" s="87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1.1</v>
      </c>
      <c r="H32" s="87"/>
      <c r="I32" s="73">
        <f t="shared" si="0"/>
        <v>1525.92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0</v>
      </c>
      <c r="H33" s="87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7">
        <v>0.48</v>
      </c>
      <c r="H34" s="87"/>
      <c r="I34" s="73">
        <f t="shared" si="0"/>
        <v>665.8559999999999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7">
        <v>0.3</v>
      </c>
      <c r="H35" s="87"/>
      <c r="I35" s="73">
        <f t="shared" si="0"/>
        <v>416.15999999999997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7">
        <v>0.23</v>
      </c>
      <c r="H36" s="87"/>
      <c r="I36" s="73">
        <f t="shared" si="0"/>
        <v>319.05600000000004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91">
        <v>1.88</v>
      </c>
      <c r="H37" s="91"/>
      <c r="I37" s="73">
        <f t="shared" si="0"/>
        <v>2607.9359999999997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13788.768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6" ht="15">
      <c r="B46" t="s">
        <v>132</v>
      </c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J57"/>
  <sheetViews>
    <sheetView zoomScale="70" zoomScaleNormal="70" zoomScalePageLayoutView="0" workbookViewId="0" topLeftCell="B1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4" width="14.7109375" style="0" customWidth="1"/>
    <col min="5" max="5" width="9.57421875" style="0" customWidth="1"/>
    <col min="6" max="6" width="12.57421875" style="0" customWidth="1"/>
    <col min="7" max="7" width="14.28125" style="0" customWidth="1"/>
    <col min="8" max="8" width="4.28125" style="0" hidden="1" customWidth="1"/>
    <col min="9" max="9" width="11.7109375" style="0" customWidth="1"/>
    <col min="10" max="10" width="11.421875" style="0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46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1987</v>
      </c>
    </row>
    <row r="7" spans="1:9" s="6" customFormat="1" ht="15">
      <c r="A7" s="6" t="s">
        <v>6</v>
      </c>
      <c r="C7" s="11">
        <v>264.6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4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16.12</v>
      </c>
      <c r="J12" s="41">
        <v>16.93</v>
      </c>
    </row>
    <row r="13" spans="8:10" s="6" customFormat="1" ht="15">
      <c r="H13" s="14"/>
      <c r="I13" s="15"/>
      <c r="J13" s="16"/>
    </row>
    <row r="14" spans="9:10" s="6" customFormat="1" ht="15">
      <c r="I14" s="23"/>
      <c r="J14" s="23"/>
    </row>
    <row r="15" s="6" customFormat="1" ht="14.2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52041.56</v>
      </c>
      <c r="F21" s="72"/>
      <c r="G21" s="72">
        <v>50735.23</v>
      </c>
      <c r="H21" s="72"/>
      <c r="I21" s="73">
        <f>SUM(E21-G21)</f>
        <v>1306.3299999999945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7.2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6.04</v>
      </c>
      <c r="H28" s="86"/>
      <c r="I28" s="73">
        <f>G28*$C$7*12</f>
        <v>19178.208000000002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14701.176000000003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3492.7200000000007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2.27</v>
      </c>
      <c r="H32" s="86"/>
      <c r="I32" s="73">
        <f t="shared" si="0"/>
        <v>7207.704000000001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0.49</v>
      </c>
      <c r="H34" s="86"/>
      <c r="I34" s="73">
        <f t="shared" si="0"/>
        <v>1555.848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952.5600000000002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730.2960000000002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1.87</v>
      </c>
      <c r="H37" s="86"/>
      <c r="I37" s="73">
        <f t="shared" si="0"/>
        <v>5937.624000000001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53756.136000000006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2:7" s="1" customFormat="1" ht="20.25">
      <c r="B40" s="88" t="s">
        <v>133</v>
      </c>
      <c r="C40" s="88"/>
      <c r="D40" s="88"/>
      <c r="E40" s="88"/>
      <c r="F40" s="88"/>
      <c r="G40" s="88"/>
    </row>
    <row r="41" spans="2:7" s="2" customFormat="1" ht="21" customHeight="1">
      <c r="B41" s="1"/>
      <c r="C41" s="1"/>
      <c r="D41" s="1"/>
      <c r="E41" s="1"/>
      <c r="F41" s="1"/>
      <c r="G41" s="1"/>
    </row>
    <row r="42" spans="2:8" s="1" customFormat="1" ht="20.25">
      <c r="B42" s="3" t="s">
        <v>634</v>
      </c>
      <c r="H42" s="35"/>
    </row>
    <row r="43" s="1" customFormat="1" ht="15"/>
    <row r="44" spans="2:8" s="1" customFormat="1" ht="18">
      <c r="B44" s="3" t="s">
        <v>135</v>
      </c>
      <c r="H44" s="34"/>
    </row>
    <row r="45" s="1" customFormat="1" ht="15.75" thickBot="1"/>
    <row r="46" spans="2:8" s="1" customFormat="1" ht="34.5" thickBot="1"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34"/>
    </row>
    <row r="47" spans="2:8" s="1" customFormat="1" ht="32.25" customHeight="1">
      <c r="B47" s="51" t="s">
        <v>209</v>
      </c>
      <c r="C47" s="52" t="s">
        <v>591</v>
      </c>
      <c r="D47" s="53"/>
      <c r="E47" s="53"/>
      <c r="F47" s="53"/>
      <c r="G47" s="53"/>
      <c r="H47" s="4"/>
    </row>
    <row r="48" spans="2:8" s="1" customFormat="1" ht="15">
      <c r="B48" s="51" t="s">
        <v>296</v>
      </c>
      <c r="C48" s="52" t="s">
        <v>161</v>
      </c>
      <c r="D48" s="54">
        <v>410</v>
      </c>
      <c r="E48" s="53"/>
      <c r="F48" s="53"/>
      <c r="G48" s="53"/>
      <c r="H48" s="37"/>
    </row>
    <row r="49" spans="2:8" s="1" customFormat="1" ht="15">
      <c r="B49" s="51" t="s">
        <v>300</v>
      </c>
      <c r="C49" s="52" t="s">
        <v>432</v>
      </c>
      <c r="D49" s="53"/>
      <c r="E49" s="54">
        <v>790</v>
      </c>
      <c r="F49" s="53"/>
      <c r="G49" s="53"/>
      <c r="H49" s="34"/>
    </row>
    <row r="50" spans="2:8" s="1" customFormat="1" ht="15">
      <c r="B50" s="51" t="s">
        <v>626</v>
      </c>
      <c r="C50" s="52" t="s">
        <v>306</v>
      </c>
      <c r="D50" s="53"/>
      <c r="E50" s="54">
        <v>395</v>
      </c>
      <c r="F50" s="53"/>
      <c r="G50" s="53"/>
      <c r="H50" s="34"/>
    </row>
    <row r="51" spans="2:8" s="1" customFormat="1" ht="15">
      <c r="B51" s="51" t="s">
        <v>411</v>
      </c>
      <c r="C51" s="52" t="s">
        <v>181</v>
      </c>
      <c r="D51" s="53"/>
      <c r="E51" s="54">
        <v>395</v>
      </c>
      <c r="F51" s="53"/>
      <c r="G51" s="53"/>
      <c r="H51" s="34"/>
    </row>
    <row r="52" spans="2:8" s="1" customFormat="1" ht="15.75" thickBot="1">
      <c r="B52" s="51" t="s">
        <v>191</v>
      </c>
      <c r="C52" s="52" t="s">
        <v>189</v>
      </c>
      <c r="D52" s="54">
        <v>395</v>
      </c>
      <c r="E52" s="53"/>
      <c r="F52" s="53"/>
      <c r="G52" s="53"/>
      <c r="H52" s="34"/>
    </row>
    <row r="53" spans="2:8" s="1" customFormat="1" ht="15">
      <c r="B53" s="89" t="s">
        <v>202</v>
      </c>
      <c r="C53" s="89"/>
      <c r="D53" s="61">
        <v>805</v>
      </c>
      <c r="E53" s="57">
        <v>1580</v>
      </c>
      <c r="F53" s="56"/>
      <c r="G53" s="56"/>
      <c r="H53" s="34"/>
    </row>
    <row r="54" spans="2:7" ht="15">
      <c r="B54" s="90" t="s">
        <v>20</v>
      </c>
      <c r="C54" s="90"/>
      <c r="D54" s="90"/>
      <c r="E54" s="90"/>
      <c r="F54" s="90"/>
      <c r="G54" s="58">
        <v>2385</v>
      </c>
    </row>
    <row r="55" spans="2:7" ht="15">
      <c r="B55" s="1"/>
      <c r="C55" s="1"/>
      <c r="D55" s="1"/>
      <c r="E55" s="1"/>
      <c r="F55" s="1"/>
      <c r="G55" s="1"/>
    </row>
    <row r="56" spans="2:7" ht="15">
      <c r="B56" s="1"/>
      <c r="C56" s="1"/>
      <c r="D56" s="1"/>
      <c r="E56" s="1"/>
      <c r="F56" s="1"/>
      <c r="G56" s="1"/>
    </row>
    <row r="57" spans="2:7" ht="20.25">
      <c r="B57" s="33"/>
      <c r="C57" s="33"/>
      <c r="D57" s="33"/>
      <c r="E57" s="33"/>
      <c r="F57" s="33"/>
      <c r="G57" s="33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0:G40"/>
    <mergeCell ref="B53:C53"/>
    <mergeCell ref="B54:F54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J98"/>
  <sheetViews>
    <sheetView zoomScale="70" zoomScaleNormal="70" zoomScalePageLayoutView="0" workbookViewId="0" topLeftCell="A8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13671875" style="0" customWidth="1"/>
    <col min="9" max="9" width="12.28125" style="0" customWidth="1"/>
    <col min="10" max="10" width="13.00390625" style="0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49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1987</v>
      </c>
    </row>
    <row r="7" spans="1:9" s="6" customFormat="1" ht="15">
      <c r="A7" s="6" t="s">
        <v>6</v>
      </c>
      <c r="C7" s="11">
        <v>845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18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16.12</v>
      </c>
      <c r="J12" s="41">
        <v>16.93</v>
      </c>
    </row>
    <row r="13" spans="8:10" s="6" customFormat="1" ht="15">
      <c r="H13" s="14"/>
      <c r="I13" s="15"/>
      <c r="J13" s="16"/>
    </row>
    <row r="14" spans="8:10" s="6" customFormat="1" ht="15">
      <c r="H14" s="14"/>
      <c r="I14" s="15"/>
      <c r="J14" s="16"/>
    </row>
    <row r="15" spans="9:10" s="6" customFormat="1" ht="14.25" customHeight="1">
      <c r="I15" s="23"/>
      <c r="J15" s="23"/>
    </row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179985.64</v>
      </c>
      <c r="F21" s="72"/>
      <c r="G21" s="72">
        <v>183222.86</v>
      </c>
      <c r="H21" s="72"/>
      <c r="I21" s="73">
        <f>SUM(E21-G21)</f>
        <v>-3237.219999999972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12580.69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6.04</v>
      </c>
      <c r="H28" s="86"/>
      <c r="I28" s="73">
        <f>G28*$C$7*12</f>
        <v>61245.600000000006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46948.2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11154.000000000002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2.27</v>
      </c>
      <c r="H32" s="86"/>
      <c r="I32" s="73">
        <f t="shared" si="0"/>
        <v>23017.800000000003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4867.2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3042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2332.2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19063.199999999997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171670.2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2:7" s="1" customFormat="1" ht="20.25">
      <c r="B40" s="88" t="s">
        <v>133</v>
      </c>
      <c r="C40" s="88"/>
      <c r="D40" s="88"/>
      <c r="E40" s="88"/>
      <c r="F40" s="88"/>
      <c r="G40" s="88"/>
    </row>
    <row r="41" spans="2:7" s="2" customFormat="1" ht="21" customHeight="1">
      <c r="B41" s="1"/>
      <c r="C41" s="1"/>
      <c r="D41" s="1"/>
      <c r="E41" s="1"/>
      <c r="F41" s="1"/>
      <c r="G41" s="1"/>
    </row>
    <row r="42" spans="2:8" s="1" customFormat="1" ht="20.25">
      <c r="B42" s="3" t="s">
        <v>633</v>
      </c>
      <c r="H42" s="35"/>
    </row>
    <row r="43" s="1" customFormat="1" ht="15"/>
    <row r="44" spans="2:8" s="1" customFormat="1" ht="18">
      <c r="B44" s="3" t="s">
        <v>135</v>
      </c>
      <c r="H44" s="34"/>
    </row>
    <row r="45" s="1" customFormat="1" ht="15.75" thickBot="1"/>
    <row r="46" spans="2:8" s="1" customFormat="1" ht="34.5" thickBot="1"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34"/>
    </row>
    <row r="47" spans="2:8" s="1" customFormat="1" ht="32.25" customHeight="1">
      <c r="B47" s="51" t="s">
        <v>146</v>
      </c>
      <c r="C47" s="52" t="s">
        <v>227</v>
      </c>
      <c r="D47" s="53"/>
      <c r="E47" s="55">
        <v>1185</v>
      </c>
      <c r="F47" s="53"/>
      <c r="G47" s="53"/>
      <c r="H47" s="4"/>
    </row>
    <row r="48" spans="2:8" s="1" customFormat="1" ht="15">
      <c r="B48" s="51" t="s">
        <v>463</v>
      </c>
      <c r="C48" s="52" t="s">
        <v>227</v>
      </c>
      <c r="D48" s="53"/>
      <c r="E48" s="54">
        <v>790</v>
      </c>
      <c r="F48" s="53"/>
      <c r="G48" s="53"/>
      <c r="H48" s="37"/>
    </row>
    <row r="49" spans="2:8" s="1" customFormat="1" ht="15">
      <c r="B49" s="51" t="s">
        <v>265</v>
      </c>
      <c r="C49" s="52" t="s">
        <v>159</v>
      </c>
      <c r="D49" s="53"/>
      <c r="E49" s="54">
        <v>790</v>
      </c>
      <c r="F49" s="53"/>
      <c r="G49" s="53"/>
      <c r="H49" s="34"/>
    </row>
    <row r="50" spans="2:8" s="1" customFormat="1" ht="15">
      <c r="B50" s="51" t="s">
        <v>150</v>
      </c>
      <c r="C50" s="52" t="s">
        <v>227</v>
      </c>
      <c r="D50" s="53"/>
      <c r="E50" s="54">
        <v>790</v>
      </c>
      <c r="F50" s="53"/>
      <c r="G50" s="53"/>
      <c r="H50" s="34"/>
    </row>
    <row r="51" spans="2:8" s="1" customFormat="1" ht="15">
      <c r="B51" s="51" t="s">
        <v>287</v>
      </c>
      <c r="C51" s="52" t="s">
        <v>159</v>
      </c>
      <c r="D51" s="53"/>
      <c r="E51" s="54">
        <v>790</v>
      </c>
      <c r="F51" s="53"/>
      <c r="G51" s="53"/>
      <c r="H51" s="34"/>
    </row>
    <row r="52" spans="2:8" s="1" customFormat="1" ht="15">
      <c r="B52" s="51" t="s">
        <v>347</v>
      </c>
      <c r="C52" s="52" t="s">
        <v>157</v>
      </c>
      <c r="D52" s="54">
        <v>395</v>
      </c>
      <c r="E52" s="53"/>
      <c r="F52" s="53"/>
      <c r="G52" s="53"/>
      <c r="H52" s="34"/>
    </row>
    <row r="53" spans="2:8" s="1" customFormat="1" ht="15">
      <c r="B53" s="51" t="s">
        <v>296</v>
      </c>
      <c r="C53" s="52" t="s">
        <v>161</v>
      </c>
      <c r="D53" s="54">
        <v>410</v>
      </c>
      <c r="E53" s="53"/>
      <c r="F53" s="53"/>
      <c r="G53" s="53"/>
      <c r="H53" s="34"/>
    </row>
    <row r="54" spans="2:8" s="1" customFormat="1" ht="15">
      <c r="B54" s="51" t="s">
        <v>218</v>
      </c>
      <c r="C54" s="52" t="s">
        <v>157</v>
      </c>
      <c r="D54" s="54">
        <v>395</v>
      </c>
      <c r="E54" s="53"/>
      <c r="F54" s="53"/>
      <c r="G54" s="53"/>
      <c r="H54" s="34"/>
    </row>
    <row r="55" spans="2:8" s="1" customFormat="1" ht="15">
      <c r="B55" s="51" t="s">
        <v>349</v>
      </c>
      <c r="C55" s="52" t="s">
        <v>478</v>
      </c>
      <c r="D55" s="54">
        <v>406.5</v>
      </c>
      <c r="E55" s="53"/>
      <c r="F55" s="53"/>
      <c r="G55" s="53"/>
      <c r="H55" s="34"/>
    </row>
    <row r="56" spans="2:8" s="1" customFormat="1" ht="15">
      <c r="B56" s="51" t="s">
        <v>164</v>
      </c>
      <c r="C56" s="52" t="s">
        <v>309</v>
      </c>
      <c r="D56" s="53"/>
      <c r="E56" s="54">
        <v>395</v>
      </c>
      <c r="F56" s="53"/>
      <c r="G56" s="53"/>
      <c r="H56" s="34"/>
    </row>
    <row r="57" spans="2:7" s="1" customFormat="1" ht="15">
      <c r="B57" s="51" t="s">
        <v>164</v>
      </c>
      <c r="C57" s="52" t="s">
        <v>159</v>
      </c>
      <c r="D57" s="53"/>
      <c r="E57" s="55">
        <v>1185</v>
      </c>
      <c r="F57" s="53"/>
      <c r="G57" s="53"/>
    </row>
    <row r="58" spans="2:7" s="1" customFormat="1" ht="15">
      <c r="B58" s="51" t="s">
        <v>165</v>
      </c>
      <c r="C58" s="52" t="s">
        <v>167</v>
      </c>
      <c r="D58" s="53"/>
      <c r="E58" s="54">
        <v>197.5</v>
      </c>
      <c r="F58" s="53"/>
      <c r="G58" s="53"/>
    </row>
    <row r="59" spans="2:7" s="1" customFormat="1" ht="15">
      <c r="B59" s="51" t="s">
        <v>166</v>
      </c>
      <c r="C59" s="52" t="s">
        <v>550</v>
      </c>
      <c r="D59" s="55">
        <v>9880</v>
      </c>
      <c r="E59" s="53"/>
      <c r="F59" s="53"/>
      <c r="G59" s="53"/>
    </row>
    <row r="60" spans="2:7" s="1" customFormat="1" ht="15">
      <c r="B60" s="51" t="s">
        <v>166</v>
      </c>
      <c r="C60" s="52" t="s">
        <v>157</v>
      </c>
      <c r="D60" s="54">
        <v>395</v>
      </c>
      <c r="E60" s="53"/>
      <c r="F60" s="53"/>
      <c r="G60" s="53"/>
    </row>
    <row r="61" spans="2:7" s="1" customFormat="1" ht="15">
      <c r="B61" s="51" t="s">
        <v>223</v>
      </c>
      <c r="C61" s="52" t="s">
        <v>482</v>
      </c>
      <c r="D61" s="55">
        <v>5100</v>
      </c>
      <c r="E61" s="53"/>
      <c r="F61" s="53"/>
      <c r="G61" s="53"/>
    </row>
    <row r="62" spans="2:7" s="1" customFormat="1" ht="15">
      <c r="B62" s="51" t="s">
        <v>626</v>
      </c>
      <c r="C62" s="52" t="s">
        <v>306</v>
      </c>
      <c r="D62" s="53"/>
      <c r="E62" s="54">
        <v>395</v>
      </c>
      <c r="F62" s="53"/>
      <c r="G62" s="53"/>
    </row>
    <row r="63" spans="2:7" s="1" customFormat="1" ht="15">
      <c r="B63" s="51" t="s">
        <v>385</v>
      </c>
      <c r="C63" s="52" t="s">
        <v>157</v>
      </c>
      <c r="D63" s="54">
        <v>395</v>
      </c>
      <c r="E63" s="53"/>
      <c r="F63" s="53"/>
      <c r="G63" s="53"/>
    </row>
    <row r="64" spans="2:7" s="1" customFormat="1" ht="15">
      <c r="B64" s="51" t="s">
        <v>307</v>
      </c>
      <c r="C64" s="52" t="s">
        <v>159</v>
      </c>
      <c r="D64" s="53"/>
      <c r="E64" s="55">
        <v>1185</v>
      </c>
      <c r="F64" s="53"/>
      <c r="G64" s="53"/>
    </row>
    <row r="65" spans="2:7" s="1" customFormat="1" ht="15">
      <c r="B65" s="51" t="s">
        <v>377</v>
      </c>
      <c r="C65" s="52" t="s">
        <v>309</v>
      </c>
      <c r="D65" s="53"/>
      <c r="E65" s="54">
        <v>790</v>
      </c>
      <c r="F65" s="53"/>
      <c r="G65" s="53"/>
    </row>
    <row r="66" spans="2:7" s="1" customFormat="1" ht="15">
      <c r="B66" s="51" t="s">
        <v>353</v>
      </c>
      <c r="C66" s="52" t="s">
        <v>145</v>
      </c>
      <c r="D66" s="53"/>
      <c r="E66" s="54">
        <v>197.5</v>
      </c>
      <c r="F66" s="53"/>
      <c r="G66" s="53"/>
    </row>
    <row r="67" spans="2:7" s="1" customFormat="1" ht="15">
      <c r="B67" s="51" t="s">
        <v>172</v>
      </c>
      <c r="C67" s="52" t="s">
        <v>157</v>
      </c>
      <c r="D67" s="55">
        <v>1382.5</v>
      </c>
      <c r="E67" s="53"/>
      <c r="F67" s="53"/>
      <c r="G67" s="53"/>
    </row>
    <row r="68" spans="2:7" s="1" customFormat="1" ht="15">
      <c r="B68" s="51" t="s">
        <v>518</v>
      </c>
      <c r="C68" s="52" t="s">
        <v>159</v>
      </c>
      <c r="D68" s="53"/>
      <c r="E68" s="54">
        <v>395</v>
      </c>
      <c r="F68" s="53"/>
      <c r="G68" s="53"/>
    </row>
    <row r="69" spans="2:7" s="1" customFormat="1" ht="15">
      <c r="B69" s="51" t="s">
        <v>178</v>
      </c>
      <c r="C69" s="52" t="s">
        <v>157</v>
      </c>
      <c r="D69" s="55">
        <v>1580</v>
      </c>
      <c r="E69" s="53"/>
      <c r="F69" s="53"/>
      <c r="G69" s="53"/>
    </row>
    <row r="70" spans="2:7" s="1" customFormat="1" ht="15">
      <c r="B70" s="51" t="s">
        <v>411</v>
      </c>
      <c r="C70" s="52" t="s">
        <v>181</v>
      </c>
      <c r="D70" s="53"/>
      <c r="E70" s="54">
        <v>395</v>
      </c>
      <c r="F70" s="53"/>
      <c r="G70" s="53"/>
    </row>
    <row r="71" spans="2:7" s="1" customFormat="1" ht="15">
      <c r="B71" s="51" t="s">
        <v>241</v>
      </c>
      <c r="C71" s="52" t="s">
        <v>157</v>
      </c>
      <c r="D71" s="55">
        <v>3160</v>
      </c>
      <c r="E71" s="53"/>
      <c r="F71" s="53"/>
      <c r="G71" s="53"/>
    </row>
    <row r="72" spans="2:7" s="1" customFormat="1" ht="15">
      <c r="B72" s="51" t="s">
        <v>182</v>
      </c>
      <c r="C72" s="52" t="s">
        <v>159</v>
      </c>
      <c r="D72" s="53"/>
      <c r="E72" s="54">
        <v>395</v>
      </c>
      <c r="F72" s="53"/>
      <c r="G72" s="53"/>
    </row>
    <row r="73" spans="2:7" s="1" customFormat="1" ht="15">
      <c r="B73" s="51" t="s">
        <v>396</v>
      </c>
      <c r="C73" s="52" t="s">
        <v>269</v>
      </c>
      <c r="D73" s="53"/>
      <c r="E73" s="53"/>
      <c r="F73" s="54">
        <v>872</v>
      </c>
      <c r="G73" s="53"/>
    </row>
    <row r="74" spans="2:7" s="1" customFormat="1" ht="15">
      <c r="B74" s="51" t="s">
        <v>185</v>
      </c>
      <c r="C74" s="52" t="s">
        <v>145</v>
      </c>
      <c r="D74" s="53"/>
      <c r="E74" s="54">
        <v>395</v>
      </c>
      <c r="F74" s="53"/>
      <c r="G74" s="53"/>
    </row>
    <row r="75" spans="2:7" s="1" customFormat="1" ht="15">
      <c r="B75" s="51" t="s">
        <v>493</v>
      </c>
      <c r="C75" s="52" t="s">
        <v>184</v>
      </c>
      <c r="D75" s="53"/>
      <c r="E75" s="54">
        <v>790</v>
      </c>
      <c r="F75" s="53"/>
      <c r="G75" s="53"/>
    </row>
    <row r="76" spans="2:7" ht="15">
      <c r="B76" s="51" t="s">
        <v>245</v>
      </c>
      <c r="C76" s="52" t="s">
        <v>184</v>
      </c>
      <c r="D76" s="53"/>
      <c r="E76" s="54">
        <v>395</v>
      </c>
      <c r="F76" s="53"/>
      <c r="G76" s="53"/>
    </row>
    <row r="77" spans="2:7" ht="15">
      <c r="B77" s="51" t="s">
        <v>419</v>
      </c>
      <c r="C77" s="52" t="s">
        <v>210</v>
      </c>
      <c r="D77" s="53"/>
      <c r="E77" s="54">
        <v>395</v>
      </c>
      <c r="F77" s="53"/>
      <c r="G77" s="53"/>
    </row>
    <row r="78" spans="2:7" ht="15">
      <c r="B78" s="51" t="s">
        <v>191</v>
      </c>
      <c r="C78" s="52" t="s">
        <v>189</v>
      </c>
      <c r="D78" s="54">
        <v>395</v>
      </c>
      <c r="E78" s="53"/>
      <c r="F78" s="53"/>
      <c r="G78" s="53"/>
    </row>
    <row r="79" spans="2:7" ht="15">
      <c r="B79" s="51" t="s">
        <v>191</v>
      </c>
      <c r="C79" s="52" t="s">
        <v>157</v>
      </c>
      <c r="D79" s="55">
        <v>3555</v>
      </c>
      <c r="E79" s="53"/>
      <c r="F79" s="53"/>
      <c r="G79" s="53"/>
    </row>
    <row r="80" spans="2:7" ht="15">
      <c r="B80" s="51" t="s">
        <v>547</v>
      </c>
      <c r="C80" s="52" t="s">
        <v>309</v>
      </c>
      <c r="D80" s="53"/>
      <c r="E80" s="54">
        <v>790</v>
      </c>
      <c r="F80" s="53"/>
      <c r="G80" s="53"/>
    </row>
    <row r="81" spans="2:7" ht="15">
      <c r="B81" s="51" t="s">
        <v>548</v>
      </c>
      <c r="C81" s="52" t="s">
        <v>227</v>
      </c>
      <c r="D81" s="53"/>
      <c r="E81" s="54">
        <v>395</v>
      </c>
      <c r="F81" s="53"/>
      <c r="G81" s="53"/>
    </row>
    <row r="82" spans="2:7" ht="15">
      <c r="B82" s="51" t="s">
        <v>195</v>
      </c>
      <c r="C82" s="52" t="s">
        <v>157</v>
      </c>
      <c r="D82" s="55">
        <v>3160</v>
      </c>
      <c r="E82" s="53"/>
      <c r="F82" s="53"/>
      <c r="G82" s="53"/>
    </row>
    <row r="83" spans="2:7" ht="15">
      <c r="B83" s="51" t="s">
        <v>391</v>
      </c>
      <c r="C83" s="52" t="s">
        <v>227</v>
      </c>
      <c r="D83" s="53"/>
      <c r="E83" s="54">
        <v>790</v>
      </c>
      <c r="F83" s="53"/>
      <c r="G83" s="53"/>
    </row>
    <row r="84" spans="2:7" ht="15.75" thickBot="1">
      <c r="B84" s="51" t="s">
        <v>422</v>
      </c>
      <c r="C84" s="52" t="s">
        <v>157</v>
      </c>
      <c r="D84" s="55">
        <v>3555</v>
      </c>
      <c r="E84" s="53"/>
      <c r="F84" s="53"/>
      <c r="G84" s="53"/>
    </row>
    <row r="85" spans="2:7" ht="15">
      <c r="B85" s="89" t="s">
        <v>202</v>
      </c>
      <c r="C85" s="89"/>
      <c r="D85" s="57">
        <v>34164</v>
      </c>
      <c r="E85" s="57">
        <v>13825</v>
      </c>
      <c r="F85" s="61">
        <v>872</v>
      </c>
      <c r="G85" s="56"/>
    </row>
    <row r="86" spans="2:7" ht="15">
      <c r="B86" s="90" t="s">
        <v>20</v>
      </c>
      <c r="C86" s="90"/>
      <c r="D86" s="90"/>
      <c r="E86" s="90"/>
      <c r="F86" s="90"/>
      <c r="G86" s="58">
        <v>48861</v>
      </c>
    </row>
    <row r="87" spans="2:7" ht="15">
      <c r="B87" s="1"/>
      <c r="C87" s="1"/>
      <c r="D87" s="1"/>
      <c r="E87" s="1"/>
      <c r="F87" s="1"/>
      <c r="G87" s="1"/>
    </row>
    <row r="88" spans="2:7" ht="20.25">
      <c r="B88" s="33"/>
      <c r="C88" s="33"/>
      <c r="D88" s="33"/>
      <c r="E88" s="33"/>
      <c r="F88" s="33"/>
      <c r="G88" s="33"/>
    </row>
    <row r="89" spans="2:7" ht="15">
      <c r="B89" s="1"/>
      <c r="C89" s="1"/>
      <c r="D89" s="1"/>
      <c r="E89" s="1"/>
      <c r="F89" s="1"/>
      <c r="G89" s="1"/>
    </row>
    <row r="90" spans="2:7" ht="15">
      <c r="B90" s="1"/>
      <c r="C90" s="1"/>
      <c r="D90" s="1"/>
      <c r="E90" s="1"/>
      <c r="F90" s="1"/>
      <c r="G90" s="1"/>
    </row>
    <row r="91" spans="2:7" ht="15">
      <c r="B91" s="1"/>
      <c r="C91" s="1"/>
      <c r="D91" s="1"/>
      <c r="E91" s="1"/>
      <c r="F91" s="1"/>
      <c r="G91" s="1"/>
    </row>
    <row r="92" spans="2:7" ht="15">
      <c r="B92" s="1"/>
      <c r="C92" s="1"/>
      <c r="D92" s="1"/>
      <c r="E92" s="1"/>
      <c r="F92" s="1"/>
      <c r="G92" s="1"/>
    </row>
    <row r="93" spans="2:7" ht="15">
      <c r="B93" s="1"/>
      <c r="C93" s="1"/>
      <c r="D93" s="1"/>
      <c r="E93" s="1"/>
      <c r="F93" s="1"/>
      <c r="G93" s="1"/>
    </row>
    <row r="94" spans="2:7" ht="15">
      <c r="B94" s="1"/>
      <c r="C94" s="1"/>
      <c r="D94" s="1"/>
      <c r="E94" s="1"/>
      <c r="F94" s="1"/>
      <c r="G94" s="1"/>
    </row>
    <row r="95" spans="2:7" ht="15">
      <c r="B95" s="1"/>
      <c r="C95" s="1"/>
      <c r="D95" s="1"/>
      <c r="E95" s="1"/>
      <c r="F95" s="1"/>
      <c r="G95" s="1"/>
    </row>
    <row r="96" spans="2:7" ht="15">
      <c r="B96" s="1"/>
      <c r="C96" s="1"/>
      <c r="D96" s="1"/>
      <c r="E96" s="1"/>
      <c r="F96" s="1"/>
      <c r="G96" s="1"/>
    </row>
    <row r="97" spans="2:7" ht="15">
      <c r="B97" s="1"/>
      <c r="C97" s="1"/>
      <c r="D97" s="1"/>
      <c r="E97" s="1"/>
      <c r="F97" s="1"/>
      <c r="G97" s="1"/>
    </row>
    <row r="98" spans="2:7" ht="15">
      <c r="B98" s="1"/>
      <c r="C98" s="1"/>
      <c r="D98" s="1"/>
      <c r="E98" s="1"/>
      <c r="F98" s="1"/>
      <c r="G98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0:G40"/>
    <mergeCell ref="B85:C85"/>
    <mergeCell ref="B86:F86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J75"/>
  <sheetViews>
    <sheetView zoomScale="70" zoomScaleNormal="70" zoomScalePageLayoutView="0" workbookViewId="0" topLeftCell="A16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13671875" style="0" customWidth="1"/>
    <col min="9" max="9" width="12.421875" style="0" customWidth="1"/>
    <col min="10" max="10" width="12.140625" style="0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50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1994</v>
      </c>
    </row>
    <row r="7" spans="1:9" s="6" customFormat="1" ht="15">
      <c r="A7" s="6" t="s">
        <v>6</v>
      </c>
      <c r="C7" s="11">
        <v>917.5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18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16.12</v>
      </c>
      <c r="J12" s="41">
        <v>16.93</v>
      </c>
    </row>
    <row r="13" spans="8:10" s="6" customFormat="1" ht="15">
      <c r="H13" s="14"/>
      <c r="I13" s="15"/>
      <c r="J13" s="16"/>
    </row>
    <row r="14" spans="9:10" s="6" customFormat="1" ht="15">
      <c r="I14" s="23"/>
      <c r="J14" s="23"/>
    </row>
    <row r="15" s="6" customFormat="1" ht="14.2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197900.08</v>
      </c>
      <c r="F21" s="72"/>
      <c r="G21" s="72">
        <v>197992.93</v>
      </c>
      <c r="H21" s="72"/>
      <c r="I21" s="73">
        <f>SUM(E21-G21)</f>
        <v>-92.85000000000582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7.2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901.14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6.04</v>
      </c>
      <c r="H28" s="86"/>
      <c r="I28" s="73">
        <f>G28*$C$7*12</f>
        <v>66500.4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4.61</v>
      </c>
      <c r="H29" s="86"/>
      <c r="I29" s="73">
        <f>G29*$C$7*12</f>
        <v>50756.100000000006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12111.000000000002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2.27</v>
      </c>
      <c r="H32" s="86"/>
      <c r="I32" s="73">
        <f t="shared" si="0"/>
        <v>24992.699999999997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0.49</v>
      </c>
      <c r="H34" s="86"/>
      <c r="I34" s="73">
        <f t="shared" si="0"/>
        <v>5394.9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3413.1000000000004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2532.3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20698.8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186399.3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92"/>
      <c r="H39" s="67"/>
      <c r="I39" s="67"/>
      <c r="J39" s="67"/>
    </row>
    <row r="40" spans="2:7" s="1" customFormat="1" ht="20.25">
      <c r="B40" s="88" t="s">
        <v>133</v>
      </c>
      <c r="C40" s="88"/>
      <c r="D40" s="88"/>
      <c r="E40" s="88"/>
      <c r="F40" s="88"/>
      <c r="G40" s="88"/>
    </row>
    <row r="41" spans="2:7" s="2" customFormat="1" ht="21" customHeight="1">
      <c r="B41" s="1"/>
      <c r="C41" s="1"/>
      <c r="D41" s="1"/>
      <c r="E41" s="1"/>
      <c r="F41" s="1"/>
      <c r="G41" s="1"/>
    </row>
    <row r="42" spans="2:8" s="1" customFormat="1" ht="20.25">
      <c r="B42" s="3" t="s">
        <v>630</v>
      </c>
      <c r="H42" s="35"/>
    </row>
    <row r="43" s="1" customFormat="1" ht="15"/>
    <row r="44" spans="2:8" s="1" customFormat="1" ht="18">
      <c r="B44" s="3" t="s">
        <v>135</v>
      </c>
      <c r="H44" s="34"/>
    </row>
    <row r="45" s="1" customFormat="1" ht="15.75" thickBot="1"/>
    <row r="46" spans="2:8" s="1" customFormat="1" ht="34.5" thickBot="1"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34"/>
    </row>
    <row r="47" spans="2:8" s="1" customFormat="1" ht="32.25" customHeight="1">
      <c r="B47" s="51" t="s">
        <v>379</v>
      </c>
      <c r="C47" s="52" t="s">
        <v>631</v>
      </c>
      <c r="D47" s="54">
        <v>507</v>
      </c>
      <c r="E47" s="53"/>
      <c r="F47" s="53"/>
      <c r="G47" s="53"/>
      <c r="H47" s="4"/>
    </row>
    <row r="48" spans="2:8" s="1" customFormat="1" ht="15">
      <c r="B48" s="51" t="s">
        <v>286</v>
      </c>
      <c r="C48" s="52" t="s">
        <v>239</v>
      </c>
      <c r="D48" s="54">
        <v>395</v>
      </c>
      <c r="E48" s="53"/>
      <c r="F48" s="53"/>
      <c r="G48" s="53"/>
      <c r="H48" s="37"/>
    </row>
    <row r="49" spans="2:8" s="1" customFormat="1" ht="15">
      <c r="B49" s="51" t="s">
        <v>347</v>
      </c>
      <c r="C49" s="52" t="s">
        <v>157</v>
      </c>
      <c r="D49" s="54">
        <v>395</v>
      </c>
      <c r="E49" s="53"/>
      <c r="F49" s="53"/>
      <c r="G49" s="53"/>
      <c r="H49" s="34"/>
    </row>
    <row r="50" spans="2:8" s="1" customFormat="1" ht="15">
      <c r="B50" s="51" t="s">
        <v>296</v>
      </c>
      <c r="C50" s="52" t="s">
        <v>161</v>
      </c>
      <c r="D50" s="54">
        <v>410</v>
      </c>
      <c r="E50" s="53"/>
      <c r="F50" s="53"/>
      <c r="G50" s="53"/>
      <c r="H50" s="34"/>
    </row>
    <row r="51" spans="2:8" s="1" customFormat="1" ht="15">
      <c r="B51" s="51" t="s">
        <v>218</v>
      </c>
      <c r="C51" s="52" t="s">
        <v>157</v>
      </c>
      <c r="D51" s="54">
        <v>395</v>
      </c>
      <c r="E51" s="53"/>
      <c r="F51" s="53"/>
      <c r="G51" s="53"/>
      <c r="H51" s="34"/>
    </row>
    <row r="52" spans="2:8" s="1" customFormat="1" ht="15">
      <c r="B52" s="51" t="s">
        <v>166</v>
      </c>
      <c r="C52" s="52" t="s">
        <v>167</v>
      </c>
      <c r="D52" s="53"/>
      <c r="E52" s="54">
        <v>197.5</v>
      </c>
      <c r="F52" s="53"/>
      <c r="G52" s="53"/>
      <c r="H52" s="34"/>
    </row>
    <row r="53" spans="2:8" s="1" customFormat="1" ht="15">
      <c r="B53" s="51" t="s">
        <v>166</v>
      </c>
      <c r="C53" s="52" t="s">
        <v>157</v>
      </c>
      <c r="D53" s="54">
        <v>395</v>
      </c>
      <c r="E53" s="53"/>
      <c r="F53" s="53"/>
      <c r="G53" s="53"/>
      <c r="H53" s="34"/>
    </row>
    <row r="54" spans="2:8" s="1" customFormat="1" ht="15">
      <c r="B54" s="51" t="s">
        <v>626</v>
      </c>
      <c r="C54" s="52" t="s">
        <v>306</v>
      </c>
      <c r="D54" s="53"/>
      <c r="E54" s="54">
        <v>395</v>
      </c>
      <c r="F54" s="53"/>
      <c r="G54" s="53"/>
      <c r="H54" s="34"/>
    </row>
    <row r="55" spans="2:8" s="1" customFormat="1" ht="15">
      <c r="B55" s="51" t="s">
        <v>385</v>
      </c>
      <c r="C55" s="52" t="s">
        <v>157</v>
      </c>
      <c r="D55" s="54">
        <v>395</v>
      </c>
      <c r="E55" s="53"/>
      <c r="F55" s="53"/>
      <c r="G55" s="53"/>
      <c r="H55" s="34"/>
    </row>
    <row r="56" spans="2:8" s="1" customFormat="1" ht="15">
      <c r="B56" s="51" t="s">
        <v>353</v>
      </c>
      <c r="C56" s="52" t="s">
        <v>145</v>
      </c>
      <c r="D56" s="53"/>
      <c r="E56" s="54">
        <v>197.5</v>
      </c>
      <c r="F56" s="53"/>
      <c r="G56" s="53"/>
      <c r="H56" s="34"/>
    </row>
    <row r="57" spans="2:7" s="1" customFormat="1" ht="15">
      <c r="B57" s="51" t="s">
        <v>172</v>
      </c>
      <c r="C57" s="52" t="s">
        <v>157</v>
      </c>
      <c r="D57" s="55">
        <v>1382.5</v>
      </c>
      <c r="E57" s="53"/>
      <c r="F57" s="53"/>
      <c r="G57" s="53"/>
    </row>
    <row r="58" spans="2:7" s="1" customFormat="1" ht="15">
      <c r="B58" s="51" t="s">
        <v>518</v>
      </c>
      <c r="C58" s="52" t="s">
        <v>159</v>
      </c>
      <c r="D58" s="53"/>
      <c r="E58" s="54">
        <v>395</v>
      </c>
      <c r="F58" s="53"/>
      <c r="G58" s="53"/>
    </row>
    <row r="59" spans="2:7" s="1" customFormat="1" ht="15">
      <c r="B59" s="51" t="s">
        <v>538</v>
      </c>
      <c r="C59" s="52" t="s">
        <v>589</v>
      </c>
      <c r="D59" s="55">
        <v>9100</v>
      </c>
      <c r="E59" s="53"/>
      <c r="F59" s="53"/>
      <c r="G59" s="53"/>
    </row>
    <row r="60" spans="2:7" ht="15">
      <c r="B60" s="51" t="s">
        <v>178</v>
      </c>
      <c r="C60" s="52" t="s">
        <v>157</v>
      </c>
      <c r="D60" s="55">
        <v>1580</v>
      </c>
      <c r="E60" s="53"/>
      <c r="F60" s="53"/>
      <c r="G60" s="53"/>
    </row>
    <row r="61" spans="2:7" ht="15">
      <c r="B61" s="51" t="s">
        <v>411</v>
      </c>
      <c r="C61" s="52" t="s">
        <v>181</v>
      </c>
      <c r="D61" s="53"/>
      <c r="E61" s="54">
        <v>395</v>
      </c>
      <c r="F61" s="53"/>
      <c r="G61" s="53"/>
    </row>
    <row r="62" spans="2:7" ht="15">
      <c r="B62" s="51" t="s">
        <v>241</v>
      </c>
      <c r="C62" s="52" t="s">
        <v>157</v>
      </c>
      <c r="D62" s="55">
        <v>3160</v>
      </c>
      <c r="E62" s="53"/>
      <c r="F62" s="53"/>
      <c r="G62" s="53"/>
    </row>
    <row r="63" spans="2:7" ht="15">
      <c r="B63" s="51" t="s">
        <v>325</v>
      </c>
      <c r="C63" s="52" t="s">
        <v>632</v>
      </c>
      <c r="D63" s="55">
        <v>1354</v>
      </c>
      <c r="E63" s="53"/>
      <c r="F63" s="53"/>
      <c r="G63" s="53"/>
    </row>
    <row r="64" spans="2:7" ht="15">
      <c r="B64" s="51" t="s">
        <v>185</v>
      </c>
      <c r="C64" s="52" t="s">
        <v>145</v>
      </c>
      <c r="D64" s="53"/>
      <c r="E64" s="54">
        <v>395</v>
      </c>
      <c r="F64" s="53"/>
      <c r="G64" s="53"/>
    </row>
    <row r="65" spans="2:7" ht="15">
      <c r="B65" s="51" t="s">
        <v>188</v>
      </c>
      <c r="C65" s="52" t="s">
        <v>254</v>
      </c>
      <c r="D65" s="55">
        <v>2696.9</v>
      </c>
      <c r="E65" s="53"/>
      <c r="F65" s="53"/>
      <c r="G65" s="53"/>
    </row>
    <row r="66" spans="2:7" ht="15">
      <c r="B66" s="51" t="s">
        <v>191</v>
      </c>
      <c r="C66" s="52" t="s">
        <v>189</v>
      </c>
      <c r="D66" s="54">
        <v>395</v>
      </c>
      <c r="E66" s="53"/>
      <c r="F66" s="53"/>
      <c r="G66" s="53"/>
    </row>
    <row r="67" spans="2:7" ht="15">
      <c r="B67" s="51" t="s">
        <v>191</v>
      </c>
      <c r="C67" s="52" t="s">
        <v>157</v>
      </c>
      <c r="D67" s="55">
        <v>3555</v>
      </c>
      <c r="E67" s="53"/>
      <c r="F67" s="53"/>
      <c r="G67" s="53"/>
    </row>
    <row r="68" spans="2:7" ht="15">
      <c r="B68" s="51" t="s">
        <v>195</v>
      </c>
      <c r="C68" s="52" t="s">
        <v>157</v>
      </c>
      <c r="D68" s="55">
        <v>3160</v>
      </c>
      <c r="E68" s="53"/>
      <c r="F68" s="53"/>
      <c r="G68" s="53"/>
    </row>
    <row r="69" spans="2:7" ht="15.75" thickBot="1">
      <c r="B69" s="51" t="s">
        <v>422</v>
      </c>
      <c r="C69" s="52" t="s">
        <v>157</v>
      </c>
      <c r="D69" s="55">
        <v>3555</v>
      </c>
      <c r="E69" s="53"/>
      <c r="F69" s="53"/>
      <c r="G69" s="53"/>
    </row>
    <row r="70" spans="2:7" ht="15">
      <c r="B70" s="89" t="s">
        <v>202</v>
      </c>
      <c r="C70" s="89"/>
      <c r="D70" s="57">
        <v>32830.4</v>
      </c>
      <c r="E70" s="57">
        <v>1975</v>
      </c>
      <c r="F70" s="56"/>
      <c r="G70" s="56"/>
    </row>
    <row r="71" spans="2:7" ht="15">
      <c r="B71" s="90" t="s">
        <v>20</v>
      </c>
      <c r="C71" s="90"/>
      <c r="D71" s="90"/>
      <c r="E71" s="90"/>
      <c r="F71" s="90"/>
      <c r="G71" s="58">
        <v>34805.4</v>
      </c>
    </row>
    <row r="72" spans="2:7" ht="15">
      <c r="B72" s="1"/>
      <c r="C72" s="1"/>
      <c r="D72" s="1"/>
      <c r="E72" s="1"/>
      <c r="F72" s="1"/>
      <c r="G72" s="1"/>
    </row>
    <row r="73" spans="2:7" ht="15">
      <c r="B73" s="1"/>
      <c r="C73" s="1"/>
      <c r="D73" s="1"/>
      <c r="E73" s="1"/>
      <c r="F73" s="1"/>
      <c r="G73" s="1"/>
    </row>
    <row r="74" spans="2:7" ht="15">
      <c r="B74" s="1"/>
      <c r="C74" s="1"/>
      <c r="D74" s="1"/>
      <c r="E74" s="1"/>
      <c r="F74" s="1"/>
      <c r="G74" s="1"/>
    </row>
    <row r="75" spans="2:7" ht="20.25">
      <c r="B75" s="33"/>
      <c r="C75" s="33"/>
      <c r="D75" s="33"/>
      <c r="E75" s="33"/>
      <c r="F75" s="33"/>
      <c r="G75" s="33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0:G40"/>
    <mergeCell ref="B70:C70"/>
    <mergeCell ref="B71:F71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J80"/>
  <sheetViews>
    <sheetView zoomScale="70" zoomScaleNormal="70" zoomScalePageLayoutView="0" workbookViewId="0" topLeftCell="A1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13671875" style="0" customWidth="1"/>
    <col min="9" max="9" width="11.00390625" style="0" customWidth="1"/>
    <col min="10" max="10" width="12.28125" style="0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51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1982</v>
      </c>
    </row>
    <row r="7" spans="1:9" s="6" customFormat="1" ht="15">
      <c r="A7" s="6" t="s">
        <v>6</v>
      </c>
      <c r="C7" s="11">
        <v>854.1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18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16.12</v>
      </c>
      <c r="J12" s="41">
        <v>16.93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pans="9:10" s="6" customFormat="1" ht="14.25" customHeight="1">
      <c r="I15" s="12"/>
      <c r="J15" s="23"/>
    </row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174992.62</v>
      </c>
      <c r="F21" s="72"/>
      <c r="G21" s="72">
        <v>165585.33</v>
      </c>
      <c r="H21" s="72"/>
      <c r="I21" s="73">
        <f>SUM(E21-G21)</f>
        <v>9407.290000000008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17650.72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6.04</v>
      </c>
      <c r="H28" s="86"/>
      <c r="I28" s="73">
        <f>G28*$C$7*12</f>
        <v>61905.168000000005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</v>
      </c>
      <c r="H29" s="86"/>
      <c r="I29" s="73">
        <f>G29*$C$7*12</f>
        <v>47146.31999999999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11274.12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2.27</v>
      </c>
      <c r="H32" s="86"/>
      <c r="I32" s="73">
        <f t="shared" si="0"/>
        <v>23265.684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0.49</v>
      </c>
      <c r="H34" s="86"/>
      <c r="I34" s="73">
        <f t="shared" si="0"/>
        <v>5022.108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3177.2520000000004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0.24</v>
      </c>
      <c r="H36" s="86"/>
      <c r="I36" s="73">
        <f t="shared" si="0"/>
        <v>2459.808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19268.496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173518.956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2:7" s="1" customFormat="1" ht="20.25">
      <c r="B40" s="88" t="s">
        <v>133</v>
      </c>
      <c r="C40" s="88"/>
      <c r="D40" s="88"/>
      <c r="E40" s="88"/>
      <c r="F40" s="88"/>
      <c r="G40" s="88"/>
    </row>
    <row r="41" spans="2:7" s="2" customFormat="1" ht="21" customHeight="1">
      <c r="B41" s="1"/>
      <c r="C41" s="1"/>
      <c r="D41" s="1"/>
      <c r="E41" s="1"/>
      <c r="F41" s="1"/>
      <c r="G41" s="1"/>
    </row>
    <row r="42" spans="2:8" s="1" customFormat="1" ht="20.25">
      <c r="B42" s="3" t="s">
        <v>629</v>
      </c>
      <c r="H42" s="35"/>
    </row>
    <row r="43" s="1" customFormat="1" ht="15"/>
    <row r="44" spans="2:8" s="1" customFormat="1" ht="18">
      <c r="B44" s="3" t="s">
        <v>135</v>
      </c>
      <c r="H44" s="34"/>
    </row>
    <row r="45" s="1" customFormat="1" ht="15.75" thickBot="1"/>
    <row r="46" spans="2:8" s="1" customFormat="1" ht="34.5" thickBot="1"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34"/>
    </row>
    <row r="47" spans="2:8" s="1" customFormat="1" ht="32.25" customHeight="1">
      <c r="B47" s="51" t="s">
        <v>152</v>
      </c>
      <c r="C47" s="52" t="s">
        <v>159</v>
      </c>
      <c r="D47" s="53"/>
      <c r="E47" s="54">
        <v>592.5</v>
      </c>
      <c r="F47" s="53"/>
      <c r="G47" s="53"/>
      <c r="H47" s="4"/>
    </row>
    <row r="48" spans="2:8" s="1" customFormat="1" ht="15">
      <c r="B48" s="51" t="s">
        <v>476</v>
      </c>
      <c r="C48" s="52" t="s">
        <v>625</v>
      </c>
      <c r="D48" s="54">
        <v>395</v>
      </c>
      <c r="E48" s="53"/>
      <c r="F48" s="53"/>
      <c r="G48" s="53"/>
      <c r="H48" s="37"/>
    </row>
    <row r="49" spans="2:8" s="1" customFormat="1" ht="15">
      <c r="B49" s="51" t="s">
        <v>347</v>
      </c>
      <c r="C49" s="52" t="s">
        <v>157</v>
      </c>
      <c r="D49" s="54">
        <v>395</v>
      </c>
      <c r="E49" s="53"/>
      <c r="F49" s="53"/>
      <c r="G49" s="53"/>
      <c r="H49" s="34"/>
    </row>
    <row r="50" spans="2:8" s="1" customFormat="1" ht="15">
      <c r="B50" s="51" t="s">
        <v>296</v>
      </c>
      <c r="C50" s="52" t="s">
        <v>161</v>
      </c>
      <c r="D50" s="54">
        <v>410</v>
      </c>
      <c r="E50" s="53"/>
      <c r="F50" s="53"/>
      <c r="G50" s="53"/>
      <c r="H50" s="34"/>
    </row>
    <row r="51" spans="2:8" s="1" customFormat="1" ht="15">
      <c r="B51" s="51" t="s">
        <v>218</v>
      </c>
      <c r="C51" s="52" t="s">
        <v>157</v>
      </c>
      <c r="D51" s="54">
        <v>395</v>
      </c>
      <c r="E51" s="53"/>
      <c r="F51" s="53"/>
      <c r="G51" s="53"/>
      <c r="H51" s="34"/>
    </row>
    <row r="52" spans="2:8" s="1" customFormat="1" ht="15">
      <c r="B52" s="51" t="s">
        <v>166</v>
      </c>
      <c r="C52" s="52" t="s">
        <v>167</v>
      </c>
      <c r="D52" s="53"/>
      <c r="E52" s="54">
        <v>197.5</v>
      </c>
      <c r="F52" s="53"/>
      <c r="G52" s="53"/>
      <c r="H52" s="34"/>
    </row>
    <row r="53" spans="2:8" s="1" customFormat="1" ht="15">
      <c r="B53" s="51" t="s">
        <v>166</v>
      </c>
      <c r="C53" s="52" t="s">
        <v>157</v>
      </c>
      <c r="D53" s="54">
        <v>395</v>
      </c>
      <c r="E53" s="53"/>
      <c r="F53" s="53"/>
      <c r="G53" s="53"/>
      <c r="H53" s="34"/>
    </row>
    <row r="54" spans="2:8" s="1" customFormat="1" ht="15">
      <c r="B54" s="51" t="s">
        <v>626</v>
      </c>
      <c r="C54" s="52" t="s">
        <v>306</v>
      </c>
      <c r="D54" s="53"/>
      <c r="E54" s="54">
        <v>395</v>
      </c>
      <c r="F54" s="53"/>
      <c r="G54" s="53"/>
      <c r="H54" s="34"/>
    </row>
    <row r="55" spans="2:8" s="1" customFormat="1" ht="15">
      <c r="B55" s="51" t="s">
        <v>385</v>
      </c>
      <c r="C55" s="52" t="s">
        <v>173</v>
      </c>
      <c r="D55" s="53"/>
      <c r="E55" s="55">
        <v>3445</v>
      </c>
      <c r="F55" s="53"/>
      <c r="G55" s="53"/>
      <c r="H55" s="34"/>
    </row>
    <row r="56" spans="2:8" s="1" customFormat="1" ht="15">
      <c r="B56" s="51" t="s">
        <v>385</v>
      </c>
      <c r="C56" s="52" t="s">
        <v>157</v>
      </c>
      <c r="D56" s="54">
        <v>395</v>
      </c>
      <c r="E56" s="53"/>
      <c r="F56" s="53"/>
      <c r="G56" s="53"/>
      <c r="H56" s="34"/>
    </row>
    <row r="57" spans="2:7" s="1" customFormat="1" ht="15">
      <c r="B57" s="51" t="s">
        <v>310</v>
      </c>
      <c r="C57" s="52" t="s">
        <v>173</v>
      </c>
      <c r="D57" s="53"/>
      <c r="E57" s="55">
        <v>2614</v>
      </c>
      <c r="F57" s="53"/>
      <c r="G57" s="53"/>
    </row>
    <row r="58" spans="2:7" s="1" customFormat="1" ht="15">
      <c r="B58" s="51" t="s">
        <v>316</v>
      </c>
      <c r="C58" s="52" t="s">
        <v>509</v>
      </c>
      <c r="D58" s="53"/>
      <c r="E58" s="55">
        <v>3198</v>
      </c>
      <c r="F58" s="53"/>
      <c r="G58" s="53"/>
    </row>
    <row r="59" spans="2:7" s="1" customFormat="1" ht="15">
      <c r="B59" s="51" t="s">
        <v>403</v>
      </c>
      <c r="C59" s="52" t="s">
        <v>309</v>
      </c>
      <c r="D59" s="53"/>
      <c r="E59" s="54">
        <v>790</v>
      </c>
      <c r="F59" s="53"/>
      <c r="G59" s="53"/>
    </row>
    <row r="60" spans="2:7" s="1" customFormat="1" ht="15">
      <c r="B60" s="51" t="s">
        <v>353</v>
      </c>
      <c r="C60" s="52" t="s">
        <v>145</v>
      </c>
      <c r="D60" s="53"/>
      <c r="E60" s="54">
        <v>276.5</v>
      </c>
      <c r="F60" s="53"/>
      <c r="G60" s="53"/>
    </row>
    <row r="61" spans="2:7" s="1" customFormat="1" ht="15">
      <c r="B61" s="51" t="s">
        <v>172</v>
      </c>
      <c r="C61" s="52" t="s">
        <v>157</v>
      </c>
      <c r="D61" s="55">
        <v>1382.5</v>
      </c>
      <c r="E61" s="53"/>
      <c r="F61" s="53"/>
      <c r="G61" s="53"/>
    </row>
    <row r="62" spans="2:7" s="1" customFormat="1" ht="15">
      <c r="B62" s="51" t="s">
        <v>488</v>
      </c>
      <c r="C62" s="52" t="s">
        <v>159</v>
      </c>
      <c r="D62" s="53"/>
      <c r="E62" s="54">
        <v>790</v>
      </c>
      <c r="F62" s="53"/>
      <c r="G62" s="53"/>
    </row>
    <row r="63" spans="2:7" s="1" customFormat="1" ht="15">
      <c r="B63" s="51" t="s">
        <v>518</v>
      </c>
      <c r="C63" s="52" t="s">
        <v>159</v>
      </c>
      <c r="D63" s="53"/>
      <c r="E63" s="54">
        <v>395</v>
      </c>
      <c r="F63" s="53"/>
      <c r="G63" s="53"/>
    </row>
    <row r="64" spans="2:7" s="1" customFormat="1" ht="15">
      <c r="B64" s="51" t="s">
        <v>178</v>
      </c>
      <c r="C64" s="52" t="s">
        <v>157</v>
      </c>
      <c r="D64" s="55">
        <v>1580</v>
      </c>
      <c r="E64" s="53"/>
      <c r="F64" s="53"/>
      <c r="G64" s="53"/>
    </row>
    <row r="65" spans="2:7" s="1" customFormat="1" ht="15">
      <c r="B65" s="51" t="s">
        <v>180</v>
      </c>
      <c r="C65" s="52" t="s">
        <v>239</v>
      </c>
      <c r="D65" s="54">
        <v>790</v>
      </c>
      <c r="E65" s="53"/>
      <c r="F65" s="53"/>
      <c r="G65" s="53"/>
    </row>
    <row r="66" spans="2:7" ht="15">
      <c r="B66" s="51" t="s">
        <v>411</v>
      </c>
      <c r="C66" s="52" t="s">
        <v>181</v>
      </c>
      <c r="D66" s="53"/>
      <c r="E66" s="54">
        <v>395</v>
      </c>
      <c r="F66" s="53"/>
      <c r="G66" s="53"/>
    </row>
    <row r="67" spans="2:7" ht="15">
      <c r="B67" s="51" t="s">
        <v>241</v>
      </c>
      <c r="C67" s="52" t="s">
        <v>157</v>
      </c>
      <c r="D67" s="55">
        <v>3160</v>
      </c>
      <c r="E67" s="53"/>
      <c r="F67" s="53"/>
      <c r="G67" s="53"/>
    </row>
    <row r="68" spans="2:7" ht="15">
      <c r="B68" s="51" t="s">
        <v>185</v>
      </c>
      <c r="C68" s="52" t="s">
        <v>145</v>
      </c>
      <c r="D68" s="53"/>
      <c r="E68" s="54">
        <v>395</v>
      </c>
      <c r="F68" s="53"/>
      <c r="G68" s="53"/>
    </row>
    <row r="69" spans="2:7" ht="15">
      <c r="B69" s="51" t="s">
        <v>243</v>
      </c>
      <c r="C69" s="52" t="s">
        <v>239</v>
      </c>
      <c r="D69" s="54">
        <v>395</v>
      </c>
      <c r="E69" s="53"/>
      <c r="F69" s="53"/>
      <c r="G69" s="53"/>
    </row>
    <row r="70" spans="2:7" ht="15">
      <c r="B70" s="51" t="s">
        <v>191</v>
      </c>
      <c r="C70" s="52" t="s">
        <v>189</v>
      </c>
      <c r="D70" s="54">
        <v>395</v>
      </c>
      <c r="E70" s="53"/>
      <c r="F70" s="53"/>
      <c r="G70" s="53"/>
    </row>
    <row r="71" spans="2:7" ht="15">
      <c r="B71" s="51" t="s">
        <v>191</v>
      </c>
      <c r="C71" s="52" t="s">
        <v>157</v>
      </c>
      <c r="D71" s="55">
        <v>3555</v>
      </c>
      <c r="E71" s="53"/>
      <c r="F71" s="53"/>
      <c r="G71" s="53"/>
    </row>
    <row r="72" spans="2:7" ht="15">
      <c r="B72" s="51" t="s">
        <v>195</v>
      </c>
      <c r="C72" s="52" t="s">
        <v>157</v>
      </c>
      <c r="D72" s="55">
        <v>3160</v>
      </c>
      <c r="E72" s="53"/>
      <c r="F72" s="53"/>
      <c r="G72" s="53"/>
    </row>
    <row r="73" spans="2:7" ht="15.75" thickBot="1">
      <c r="B73" s="51" t="s">
        <v>422</v>
      </c>
      <c r="C73" s="52" t="s">
        <v>157</v>
      </c>
      <c r="D73" s="55">
        <v>3555</v>
      </c>
      <c r="E73" s="53"/>
      <c r="F73" s="53"/>
      <c r="G73" s="53"/>
    </row>
    <row r="74" spans="2:7" ht="15">
      <c r="B74" s="89" t="s">
        <v>202</v>
      </c>
      <c r="C74" s="89"/>
      <c r="D74" s="57">
        <v>20357.5</v>
      </c>
      <c r="E74" s="57">
        <v>13483.5</v>
      </c>
      <c r="F74" s="56"/>
      <c r="G74" s="56"/>
    </row>
    <row r="75" spans="2:7" ht="15">
      <c r="B75" s="90" t="s">
        <v>20</v>
      </c>
      <c r="C75" s="90"/>
      <c r="D75" s="90"/>
      <c r="E75" s="90"/>
      <c r="F75" s="90"/>
      <c r="G75" s="58">
        <v>33841</v>
      </c>
    </row>
    <row r="76" spans="2:7" ht="15">
      <c r="B76" s="1"/>
      <c r="C76" s="1"/>
      <c r="D76" s="1"/>
      <c r="E76" s="1"/>
      <c r="F76" s="1"/>
      <c r="G76" s="1"/>
    </row>
    <row r="77" spans="2:7" ht="15">
      <c r="B77" s="1"/>
      <c r="C77" s="1"/>
      <c r="D77" s="1"/>
      <c r="E77" s="1"/>
      <c r="F77" s="1"/>
      <c r="G77" s="1"/>
    </row>
    <row r="78" spans="2:7" ht="15">
      <c r="B78" s="1"/>
      <c r="C78" s="1"/>
      <c r="D78" s="1"/>
      <c r="E78" s="1"/>
      <c r="F78" s="1"/>
      <c r="G78" s="1"/>
    </row>
    <row r="79" spans="2:7" ht="15">
      <c r="B79" s="1"/>
      <c r="C79" s="1"/>
      <c r="D79" s="1"/>
      <c r="E79" s="1"/>
      <c r="F79" s="1"/>
      <c r="G79" s="1"/>
    </row>
    <row r="80" spans="2:7" ht="20.25">
      <c r="B80" s="33"/>
      <c r="C80" s="33"/>
      <c r="D80" s="33"/>
      <c r="E80" s="33"/>
      <c r="F80" s="33"/>
      <c r="G80" s="33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0:G40"/>
    <mergeCell ref="B74:C74"/>
    <mergeCell ref="B75:F75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J74"/>
  <sheetViews>
    <sheetView zoomScale="70" zoomScaleNormal="70" zoomScalePageLayoutView="0" workbookViewId="0" topLeftCell="A11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13671875" style="0" customWidth="1"/>
    <col min="9" max="9" width="11.00390625" style="0" customWidth="1"/>
    <col min="10" max="10" width="11.140625" style="0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52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1978</v>
      </c>
    </row>
    <row r="7" spans="1:9" s="6" customFormat="1" ht="15">
      <c r="A7" s="6" t="s">
        <v>6</v>
      </c>
      <c r="C7" s="11">
        <v>505.1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12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16.12</v>
      </c>
      <c r="J12" s="41">
        <v>16.93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106737.98</v>
      </c>
      <c r="F21" s="72"/>
      <c r="G21" s="72">
        <v>107880.62</v>
      </c>
      <c r="H21" s="72"/>
      <c r="I21" s="73">
        <f>SUM(E21-G21)</f>
        <v>-1142.6399999999994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7.2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1582.12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6.04</v>
      </c>
      <c r="H28" s="86"/>
      <c r="I28" s="73">
        <f>G28*$C$7*12</f>
        <v>36609.648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28063.356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6667.32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2.27</v>
      </c>
      <c r="H32" s="86"/>
      <c r="I32" s="73">
        <f t="shared" si="0"/>
        <v>13758.923999999999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0.49</v>
      </c>
      <c r="H34" s="86"/>
      <c r="I34" s="73">
        <f t="shared" si="0"/>
        <v>2969.988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1818.3600000000001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1394.0760000000002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1.87</v>
      </c>
      <c r="H37" s="86"/>
      <c r="I37" s="73">
        <f t="shared" si="0"/>
        <v>11334.444000000001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102616.116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2:7" s="1" customFormat="1" ht="20.25">
      <c r="B40" s="88" t="s">
        <v>133</v>
      </c>
      <c r="C40" s="88"/>
      <c r="D40" s="88"/>
      <c r="E40" s="88"/>
      <c r="F40" s="88"/>
      <c r="G40" s="88"/>
    </row>
    <row r="41" spans="2:7" s="2" customFormat="1" ht="21" customHeight="1">
      <c r="B41" s="1"/>
      <c r="C41" s="1"/>
      <c r="D41" s="1"/>
      <c r="E41" s="1"/>
      <c r="F41" s="1"/>
      <c r="G41" s="1"/>
    </row>
    <row r="42" spans="2:8" s="1" customFormat="1" ht="20.25">
      <c r="B42" s="3" t="s">
        <v>628</v>
      </c>
      <c r="H42" s="35"/>
    </row>
    <row r="43" s="1" customFormat="1" ht="15"/>
    <row r="44" spans="2:8" s="1" customFormat="1" ht="18">
      <c r="B44" s="3" t="s">
        <v>135</v>
      </c>
      <c r="H44" s="34"/>
    </row>
    <row r="45" s="1" customFormat="1" ht="15.75" thickBot="1"/>
    <row r="46" spans="2:8" s="1" customFormat="1" ht="34.5" thickBot="1"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34"/>
    </row>
    <row r="47" spans="2:8" s="1" customFormat="1" ht="32.25" customHeight="1">
      <c r="B47" s="51" t="s">
        <v>274</v>
      </c>
      <c r="C47" s="52" t="s">
        <v>184</v>
      </c>
      <c r="D47" s="53"/>
      <c r="E47" s="54">
        <v>395</v>
      </c>
      <c r="F47" s="53"/>
      <c r="G47" s="53"/>
      <c r="H47" s="4"/>
    </row>
    <row r="48" spans="2:8" s="1" customFormat="1" ht="15">
      <c r="B48" s="51" t="s">
        <v>476</v>
      </c>
      <c r="C48" s="52" t="s">
        <v>198</v>
      </c>
      <c r="D48" s="54">
        <v>460</v>
      </c>
      <c r="E48" s="53"/>
      <c r="F48" s="53"/>
      <c r="G48" s="53"/>
      <c r="H48" s="37"/>
    </row>
    <row r="49" spans="2:8" s="1" customFormat="1" ht="15">
      <c r="B49" s="51" t="s">
        <v>499</v>
      </c>
      <c r="C49" s="52" t="s">
        <v>159</v>
      </c>
      <c r="D49" s="53"/>
      <c r="E49" s="54">
        <v>395</v>
      </c>
      <c r="F49" s="53"/>
      <c r="G49" s="53"/>
      <c r="H49" s="34"/>
    </row>
    <row r="50" spans="2:8" s="1" customFormat="1" ht="15">
      <c r="B50" s="51" t="s">
        <v>347</v>
      </c>
      <c r="C50" s="52" t="s">
        <v>157</v>
      </c>
      <c r="D50" s="54">
        <v>395</v>
      </c>
      <c r="E50" s="53"/>
      <c r="F50" s="53"/>
      <c r="G50" s="53"/>
      <c r="H50" s="34"/>
    </row>
    <row r="51" spans="2:8" s="1" customFormat="1" ht="15">
      <c r="B51" s="51" t="s">
        <v>296</v>
      </c>
      <c r="C51" s="52" t="s">
        <v>161</v>
      </c>
      <c r="D51" s="54">
        <v>410</v>
      </c>
      <c r="E51" s="53"/>
      <c r="F51" s="53"/>
      <c r="G51" s="53"/>
      <c r="H51" s="34"/>
    </row>
    <row r="52" spans="2:8" s="1" customFormat="1" ht="15">
      <c r="B52" s="51" t="s">
        <v>218</v>
      </c>
      <c r="C52" s="52" t="s">
        <v>157</v>
      </c>
      <c r="D52" s="54">
        <v>395</v>
      </c>
      <c r="E52" s="53"/>
      <c r="F52" s="53"/>
      <c r="G52" s="53"/>
      <c r="H52" s="34"/>
    </row>
    <row r="53" spans="2:8" s="1" customFormat="1" ht="15">
      <c r="B53" s="51" t="s">
        <v>359</v>
      </c>
      <c r="C53" s="52" t="s">
        <v>198</v>
      </c>
      <c r="D53" s="54">
        <v>406.5</v>
      </c>
      <c r="E53" s="53"/>
      <c r="F53" s="53"/>
      <c r="G53" s="53"/>
      <c r="H53" s="34"/>
    </row>
    <row r="54" spans="2:8" s="1" customFormat="1" ht="15">
      <c r="B54" s="51" t="s">
        <v>166</v>
      </c>
      <c r="C54" s="52" t="s">
        <v>167</v>
      </c>
      <c r="D54" s="53"/>
      <c r="E54" s="54">
        <v>197.5</v>
      </c>
      <c r="F54" s="53"/>
      <c r="G54" s="53"/>
      <c r="H54" s="34"/>
    </row>
    <row r="55" spans="2:8" s="1" customFormat="1" ht="15">
      <c r="B55" s="51" t="s">
        <v>166</v>
      </c>
      <c r="C55" s="52" t="s">
        <v>157</v>
      </c>
      <c r="D55" s="54">
        <v>395</v>
      </c>
      <c r="E55" s="53"/>
      <c r="F55" s="53"/>
      <c r="G55" s="53"/>
      <c r="H55" s="34"/>
    </row>
    <row r="56" spans="2:8" s="1" customFormat="1" ht="15">
      <c r="B56" s="51" t="s">
        <v>626</v>
      </c>
      <c r="C56" s="52" t="s">
        <v>306</v>
      </c>
      <c r="D56" s="53"/>
      <c r="E56" s="54">
        <v>395</v>
      </c>
      <c r="F56" s="53"/>
      <c r="G56" s="53"/>
      <c r="H56" s="34"/>
    </row>
    <row r="57" spans="2:7" s="1" customFormat="1" ht="15">
      <c r="B57" s="51" t="s">
        <v>385</v>
      </c>
      <c r="C57" s="52" t="s">
        <v>157</v>
      </c>
      <c r="D57" s="54">
        <v>395</v>
      </c>
      <c r="E57" s="53"/>
      <c r="F57" s="53"/>
      <c r="G57" s="53"/>
    </row>
    <row r="58" spans="2:7" s="1" customFormat="1" ht="15">
      <c r="B58" s="51" t="s">
        <v>353</v>
      </c>
      <c r="C58" s="52" t="s">
        <v>145</v>
      </c>
      <c r="D58" s="53"/>
      <c r="E58" s="54">
        <v>197.5</v>
      </c>
      <c r="F58" s="53"/>
      <c r="G58" s="53"/>
    </row>
    <row r="59" spans="2:7" s="1" customFormat="1" ht="15">
      <c r="B59" s="51" t="s">
        <v>172</v>
      </c>
      <c r="C59" s="52" t="s">
        <v>157</v>
      </c>
      <c r="D59" s="55">
        <v>1382.5</v>
      </c>
      <c r="E59" s="53"/>
      <c r="F59" s="53"/>
      <c r="G59" s="53"/>
    </row>
    <row r="60" spans="2:7" s="1" customFormat="1" ht="15">
      <c r="B60" s="51" t="s">
        <v>518</v>
      </c>
      <c r="C60" s="52" t="s">
        <v>159</v>
      </c>
      <c r="D60" s="53"/>
      <c r="E60" s="54">
        <v>395</v>
      </c>
      <c r="F60" s="53"/>
      <c r="G60" s="53"/>
    </row>
    <row r="61" spans="2:7" s="1" customFormat="1" ht="15">
      <c r="B61" s="51" t="s">
        <v>178</v>
      </c>
      <c r="C61" s="52" t="s">
        <v>157</v>
      </c>
      <c r="D61" s="55">
        <v>1580</v>
      </c>
      <c r="E61" s="53"/>
      <c r="F61" s="53"/>
      <c r="G61" s="53"/>
    </row>
    <row r="62" spans="2:7" s="1" customFormat="1" ht="15">
      <c r="B62" s="51" t="s">
        <v>447</v>
      </c>
      <c r="C62" s="52" t="s">
        <v>373</v>
      </c>
      <c r="D62" s="55">
        <v>1067.5</v>
      </c>
      <c r="E62" s="53"/>
      <c r="F62" s="53"/>
      <c r="G62" s="53"/>
    </row>
    <row r="63" spans="2:7" s="1" customFormat="1" ht="15">
      <c r="B63" s="51" t="s">
        <v>411</v>
      </c>
      <c r="C63" s="52" t="s">
        <v>181</v>
      </c>
      <c r="D63" s="53"/>
      <c r="E63" s="54">
        <v>395</v>
      </c>
      <c r="F63" s="53"/>
      <c r="G63" s="53"/>
    </row>
    <row r="64" spans="2:7" s="1" customFormat="1" ht="15">
      <c r="B64" s="51" t="s">
        <v>241</v>
      </c>
      <c r="C64" s="52" t="s">
        <v>157</v>
      </c>
      <c r="D64" s="55">
        <v>3160</v>
      </c>
      <c r="E64" s="53"/>
      <c r="F64" s="53"/>
      <c r="G64" s="53"/>
    </row>
    <row r="65" spans="2:7" s="1" customFormat="1" ht="15">
      <c r="B65" s="51" t="s">
        <v>191</v>
      </c>
      <c r="C65" s="52" t="s">
        <v>189</v>
      </c>
      <c r="D65" s="54">
        <v>395</v>
      </c>
      <c r="E65" s="53"/>
      <c r="F65" s="53"/>
      <c r="G65" s="53"/>
    </row>
    <row r="66" spans="2:7" ht="15">
      <c r="B66" s="51" t="s">
        <v>191</v>
      </c>
      <c r="C66" s="52" t="s">
        <v>157</v>
      </c>
      <c r="D66" s="55">
        <v>3555</v>
      </c>
      <c r="E66" s="53"/>
      <c r="F66" s="53"/>
      <c r="G66" s="53"/>
    </row>
    <row r="67" spans="2:7" ht="15">
      <c r="B67" s="51" t="s">
        <v>195</v>
      </c>
      <c r="C67" s="52" t="s">
        <v>157</v>
      </c>
      <c r="D67" s="55">
        <v>3160</v>
      </c>
      <c r="E67" s="53"/>
      <c r="F67" s="53"/>
      <c r="G67" s="53"/>
    </row>
    <row r="68" spans="2:7" ht="15">
      <c r="B68" s="51" t="s">
        <v>391</v>
      </c>
      <c r="C68" s="52" t="s">
        <v>198</v>
      </c>
      <c r="D68" s="55">
        <v>2510</v>
      </c>
      <c r="E68" s="53"/>
      <c r="F68" s="53"/>
      <c r="G68" s="53"/>
    </row>
    <row r="69" spans="2:7" ht="15.75" thickBot="1">
      <c r="B69" s="51" t="s">
        <v>422</v>
      </c>
      <c r="C69" s="52" t="s">
        <v>157</v>
      </c>
      <c r="D69" s="55">
        <v>3555</v>
      </c>
      <c r="E69" s="53"/>
      <c r="F69" s="53"/>
      <c r="G69" s="53"/>
    </row>
    <row r="70" spans="2:7" ht="15">
      <c r="B70" s="89" t="s">
        <v>202</v>
      </c>
      <c r="C70" s="89"/>
      <c r="D70" s="57">
        <v>23221.5</v>
      </c>
      <c r="E70" s="57">
        <v>2370</v>
      </c>
      <c r="F70" s="56"/>
      <c r="G70" s="56"/>
    </row>
    <row r="71" spans="2:7" ht="15">
      <c r="B71" s="90" t="s">
        <v>20</v>
      </c>
      <c r="C71" s="90"/>
      <c r="D71" s="90"/>
      <c r="E71" s="90"/>
      <c r="F71" s="90"/>
      <c r="G71" s="58">
        <v>25591.5</v>
      </c>
    </row>
    <row r="72" spans="2:7" ht="15">
      <c r="B72" s="1"/>
      <c r="C72" s="1"/>
      <c r="D72" s="1"/>
      <c r="E72" s="1"/>
      <c r="F72" s="1"/>
      <c r="G72" s="1"/>
    </row>
    <row r="73" spans="2:7" ht="15">
      <c r="B73" s="1"/>
      <c r="C73" s="1"/>
      <c r="D73" s="1"/>
      <c r="E73" s="1"/>
      <c r="F73" s="1"/>
      <c r="G73" s="1"/>
    </row>
    <row r="74" spans="2:7" ht="20.25">
      <c r="B74" s="33"/>
      <c r="C74" s="33"/>
      <c r="D74" s="33"/>
      <c r="E74" s="33"/>
      <c r="F74" s="33"/>
      <c r="G74" s="33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0:G40"/>
    <mergeCell ref="B70:C70"/>
    <mergeCell ref="B71:F71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46"/>
  <sheetViews>
    <sheetView tabSelected="1" zoomScale="70" zoomScaleNormal="70" zoomScalePageLayoutView="0" workbookViewId="0" topLeftCell="A14">
      <selection activeCell="I21" sqref="I21:J21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1.57421875" style="0" customWidth="1"/>
    <col min="10" max="10" width="12.281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122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1958</v>
      </c>
    </row>
    <row r="7" spans="1:9" s="6" customFormat="1" ht="15">
      <c r="A7" s="6" t="s">
        <v>6</v>
      </c>
      <c r="C7" s="11">
        <v>125.2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3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9595.24</v>
      </c>
      <c r="F21" s="72"/>
      <c r="G21" s="72">
        <v>2778.12</v>
      </c>
      <c r="H21" s="72"/>
      <c r="I21" s="73">
        <f>SUM(E21-G21)</f>
        <v>6817.12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7.2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4929.03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5904.432000000001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1322.112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3140.016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10366.560000000001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6" ht="15">
      <c r="B46" t="s">
        <v>132</v>
      </c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J114"/>
  <sheetViews>
    <sheetView zoomScale="70" zoomScaleNormal="70" zoomScalePageLayoutView="0" workbookViewId="0" topLeftCell="C20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13671875" style="0" customWidth="1"/>
    <col min="9" max="9" width="11.8515625" style="0" customWidth="1"/>
    <col min="10" max="10" width="11.00390625" style="0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53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1971</v>
      </c>
    </row>
    <row r="7" spans="1:9" s="6" customFormat="1" ht="15">
      <c r="A7" s="6" t="s">
        <v>6</v>
      </c>
      <c r="C7" s="11">
        <v>490.6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12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16.12</v>
      </c>
      <c r="J12" s="41">
        <v>16.93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3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104027.06</v>
      </c>
      <c r="F21" s="72"/>
      <c r="G21" s="72">
        <v>102625.13</v>
      </c>
      <c r="H21" s="72"/>
      <c r="I21" s="73">
        <f>SUM(E21-G21)</f>
        <v>1401.929999999993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24829.56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6.04</v>
      </c>
      <c r="H28" s="86"/>
      <c r="I28" s="73">
        <f>G28*$C$7*12</f>
        <v>35558.688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</v>
      </c>
      <c r="H29" s="86"/>
      <c r="I29" s="73">
        <f>G29*$C$7*12</f>
        <v>27081.119999999995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6475.920000000001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2.27</v>
      </c>
      <c r="H32" s="86"/>
      <c r="I32" s="73">
        <f t="shared" si="0"/>
        <v>13363.944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0.49</v>
      </c>
      <c r="H34" s="86"/>
      <c r="I34" s="73">
        <f t="shared" si="0"/>
        <v>2884.728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1825.0320000000002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0.24</v>
      </c>
      <c r="H36" s="86"/>
      <c r="I36" s="73">
        <f t="shared" si="0"/>
        <v>1412.9279999999999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11067.936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99670.29600000002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3:8" s="1" customFormat="1" ht="20.25">
      <c r="C40" s="88" t="s">
        <v>133</v>
      </c>
      <c r="D40" s="88"/>
      <c r="E40" s="88"/>
      <c r="F40" s="88"/>
      <c r="G40" s="88"/>
      <c r="H40" s="88"/>
    </row>
    <row r="41" spans="2:8" s="2" customFormat="1" ht="21" customHeight="1">
      <c r="B41"/>
      <c r="C41" s="1"/>
      <c r="D41" s="1"/>
      <c r="E41" s="1"/>
      <c r="F41" s="1"/>
      <c r="G41" s="1"/>
      <c r="H41" s="1"/>
    </row>
    <row r="42" spans="2:3" s="1" customFormat="1" ht="18">
      <c r="B42"/>
      <c r="C42" s="3" t="s">
        <v>623</v>
      </c>
    </row>
    <row r="43" s="1" customFormat="1" ht="15">
      <c r="B43"/>
    </row>
    <row r="44" spans="2:3" s="1" customFormat="1" ht="18">
      <c r="B44"/>
      <c r="C44" s="3" t="s">
        <v>135</v>
      </c>
    </row>
    <row r="45" s="1" customFormat="1" ht="15.75" thickBot="1">
      <c r="B45"/>
    </row>
    <row r="46" spans="2:8" s="1" customFormat="1" ht="360.75" thickBot="1">
      <c r="B46"/>
      <c r="C46" s="48" t="s">
        <v>136</v>
      </c>
      <c r="D46" s="49" t="s">
        <v>137</v>
      </c>
      <c r="E46" s="49" t="s">
        <v>138</v>
      </c>
      <c r="F46" s="49" t="s">
        <v>139</v>
      </c>
      <c r="G46" s="49" t="s">
        <v>140</v>
      </c>
      <c r="H46" s="50" t="s">
        <v>141</v>
      </c>
    </row>
    <row r="47" spans="2:8" s="1" customFormat="1" ht="32.25" customHeight="1">
      <c r="B47"/>
      <c r="C47" s="51" t="s">
        <v>445</v>
      </c>
      <c r="D47" s="52" t="s">
        <v>598</v>
      </c>
      <c r="E47" s="54">
        <v>790</v>
      </c>
      <c r="F47" s="53"/>
      <c r="G47" s="53"/>
      <c r="H47" s="53"/>
    </row>
    <row r="48" spans="2:8" s="1" customFormat="1" ht="15">
      <c r="B48"/>
      <c r="C48" s="51" t="s">
        <v>445</v>
      </c>
      <c r="D48" s="52" t="s">
        <v>145</v>
      </c>
      <c r="E48" s="53"/>
      <c r="F48" s="54">
        <v>395</v>
      </c>
      <c r="G48" s="53"/>
      <c r="H48" s="53"/>
    </row>
    <row r="49" spans="2:8" s="1" customFormat="1" ht="15">
      <c r="B49"/>
      <c r="C49" s="51" t="s">
        <v>469</v>
      </c>
      <c r="D49" s="52" t="s">
        <v>624</v>
      </c>
      <c r="E49" s="54">
        <v>992.5</v>
      </c>
      <c r="F49" s="53"/>
      <c r="G49" s="53"/>
      <c r="H49" s="53"/>
    </row>
    <row r="50" spans="2:8" s="1" customFormat="1" ht="15">
      <c r="B50"/>
      <c r="C50" s="51" t="s">
        <v>272</v>
      </c>
      <c r="D50" s="52" t="s">
        <v>402</v>
      </c>
      <c r="E50" s="54">
        <v>800.5</v>
      </c>
      <c r="F50" s="53"/>
      <c r="G50" s="53"/>
      <c r="H50" s="53"/>
    </row>
    <row r="51" spans="2:8" s="1" customFormat="1" ht="15">
      <c r="B51"/>
      <c r="C51" s="51" t="s">
        <v>276</v>
      </c>
      <c r="D51" s="52" t="s">
        <v>159</v>
      </c>
      <c r="E51" s="53"/>
      <c r="F51" s="54">
        <v>790</v>
      </c>
      <c r="G51" s="53"/>
      <c r="H51" s="53"/>
    </row>
    <row r="52" spans="2:8" s="1" customFormat="1" ht="15">
      <c r="B52"/>
      <c r="C52" s="51" t="s">
        <v>379</v>
      </c>
      <c r="D52" s="52" t="s">
        <v>624</v>
      </c>
      <c r="E52" s="54">
        <v>593.5</v>
      </c>
      <c r="F52" s="53"/>
      <c r="G52" s="53"/>
      <c r="H52" s="53"/>
    </row>
    <row r="53" spans="2:8" s="1" customFormat="1" ht="15">
      <c r="B53"/>
      <c r="C53" s="51" t="s">
        <v>295</v>
      </c>
      <c r="D53" s="52" t="s">
        <v>159</v>
      </c>
      <c r="E53" s="53"/>
      <c r="F53" s="54">
        <v>790</v>
      </c>
      <c r="G53" s="53"/>
      <c r="H53" s="53"/>
    </row>
    <row r="54" spans="2:8" s="1" customFormat="1" ht="15">
      <c r="B54"/>
      <c r="C54" s="51" t="s">
        <v>476</v>
      </c>
      <c r="D54" s="52" t="s">
        <v>625</v>
      </c>
      <c r="E54" s="54">
        <v>395</v>
      </c>
      <c r="F54" s="53"/>
      <c r="G54" s="53"/>
      <c r="H54" s="53"/>
    </row>
    <row r="55" spans="2:8" s="1" customFormat="1" ht="15">
      <c r="B55"/>
      <c r="C55" s="51" t="s">
        <v>499</v>
      </c>
      <c r="D55" s="52" t="s">
        <v>159</v>
      </c>
      <c r="E55" s="53"/>
      <c r="F55" s="54">
        <v>395</v>
      </c>
      <c r="G55" s="53"/>
      <c r="H55" s="53"/>
    </row>
    <row r="56" spans="2:8" s="1" customFormat="1" ht="15">
      <c r="B56"/>
      <c r="C56" s="51" t="s">
        <v>347</v>
      </c>
      <c r="D56" s="52" t="s">
        <v>157</v>
      </c>
      <c r="E56" s="54">
        <v>395</v>
      </c>
      <c r="F56" s="53"/>
      <c r="G56" s="53"/>
      <c r="H56" s="53"/>
    </row>
    <row r="57" spans="2:8" s="1" customFormat="1" ht="15">
      <c r="B57"/>
      <c r="C57" s="51" t="s">
        <v>296</v>
      </c>
      <c r="D57" s="52" t="s">
        <v>161</v>
      </c>
      <c r="E57" s="54">
        <v>410</v>
      </c>
      <c r="F57" s="53"/>
      <c r="G57" s="53"/>
      <c r="H57" s="53"/>
    </row>
    <row r="58" spans="2:8" s="1" customFormat="1" ht="15">
      <c r="B58"/>
      <c r="C58" s="51" t="s">
        <v>218</v>
      </c>
      <c r="D58" s="52" t="s">
        <v>157</v>
      </c>
      <c r="E58" s="54">
        <v>395</v>
      </c>
      <c r="F58" s="53"/>
      <c r="G58" s="53"/>
      <c r="H58" s="53"/>
    </row>
    <row r="59" spans="2:8" s="1" customFormat="1" ht="15">
      <c r="B59"/>
      <c r="C59" s="51" t="s">
        <v>166</v>
      </c>
      <c r="D59" s="52" t="s">
        <v>167</v>
      </c>
      <c r="E59" s="53"/>
      <c r="F59" s="54">
        <v>197.5</v>
      </c>
      <c r="G59" s="53"/>
      <c r="H59" s="53"/>
    </row>
    <row r="60" spans="2:8" s="1" customFormat="1" ht="15">
      <c r="B60"/>
      <c r="C60" s="51" t="s">
        <v>166</v>
      </c>
      <c r="D60" s="52" t="s">
        <v>157</v>
      </c>
      <c r="E60" s="54">
        <v>395</v>
      </c>
      <c r="F60" s="53"/>
      <c r="G60" s="53"/>
      <c r="H60" s="53"/>
    </row>
    <row r="61" spans="2:8" s="1" customFormat="1" ht="15">
      <c r="B61"/>
      <c r="C61" s="51" t="s">
        <v>626</v>
      </c>
      <c r="D61" s="52" t="s">
        <v>306</v>
      </c>
      <c r="E61" s="53"/>
      <c r="F61" s="54">
        <v>395</v>
      </c>
      <c r="G61" s="53"/>
      <c r="H61" s="53"/>
    </row>
    <row r="62" spans="2:8" s="1" customFormat="1" ht="15">
      <c r="B62"/>
      <c r="C62" s="51" t="s">
        <v>385</v>
      </c>
      <c r="D62" s="52" t="s">
        <v>157</v>
      </c>
      <c r="E62" s="54">
        <v>395</v>
      </c>
      <c r="F62" s="53"/>
      <c r="G62" s="53"/>
      <c r="H62" s="53"/>
    </row>
    <row r="63" spans="2:8" s="1" customFormat="1" ht="15">
      <c r="B63"/>
      <c r="C63" s="51" t="s">
        <v>377</v>
      </c>
      <c r="D63" s="52" t="s">
        <v>143</v>
      </c>
      <c r="E63" s="53"/>
      <c r="F63" s="53"/>
      <c r="G63" s="54">
        <v>395</v>
      </c>
      <c r="H63" s="53"/>
    </row>
    <row r="64" spans="3:8" ht="15">
      <c r="C64" s="51" t="s">
        <v>353</v>
      </c>
      <c r="D64" s="52" t="s">
        <v>145</v>
      </c>
      <c r="E64" s="53"/>
      <c r="F64" s="54">
        <v>197.5</v>
      </c>
      <c r="G64" s="53"/>
      <c r="H64" s="53"/>
    </row>
    <row r="65" spans="3:8" ht="15">
      <c r="C65" s="51" t="s">
        <v>172</v>
      </c>
      <c r="D65" s="52" t="s">
        <v>157</v>
      </c>
      <c r="E65" s="55">
        <v>1382.5</v>
      </c>
      <c r="F65" s="53"/>
      <c r="G65" s="53"/>
      <c r="H65" s="53"/>
    </row>
    <row r="66" spans="3:8" ht="15">
      <c r="C66" s="51" t="s">
        <v>235</v>
      </c>
      <c r="D66" s="52" t="s">
        <v>143</v>
      </c>
      <c r="E66" s="53"/>
      <c r="F66" s="53"/>
      <c r="G66" s="54">
        <v>520</v>
      </c>
      <c r="H66" s="53"/>
    </row>
    <row r="67" spans="3:8" ht="15">
      <c r="C67" s="51" t="s">
        <v>518</v>
      </c>
      <c r="D67" s="52" t="s">
        <v>159</v>
      </c>
      <c r="E67" s="53"/>
      <c r="F67" s="54">
        <v>395</v>
      </c>
      <c r="G67" s="53"/>
      <c r="H67" s="53"/>
    </row>
    <row r="68" spans="3:8" ht="15">
      <c r="C68" s="51" t="s">
        <v>178</v>
      </c>
      <c r="D68" s="52" t="s">
        <v>157</v>
      </c>
      <c r="E68" s="55">
        <v>1580</v>
      </c>
      <c r="F68" s="53"/>
      <c r="G68" s="53"/>
      <c r="H68" s="53"/>
    </row>
    <row r="69" spans="3:8" ht="15">
      <c r="C69" s="51" t="s">
        <v>448</v>
      </c>
      <c r="D69" s="52" t="s">
        <v>184</v>
      </c>
      <c r="E69" s="53"/>
      <c r="F69" s="54">
        <v>395</v>
      </c>
      <c r="G69" s="53"/>
      <c r="H69" s="53"/>
    </row>
    <row r="70" spans="3:8" ht="15">
      <c r="C70" s="51" t="s">
        <v>411</v>
      </c>
      <c r="D70" s="52" t="s">
        <v>181</v>
      </c>
      <c r="E70" s="53"/>
      <c r="F70" s="54">
        <v>395</v>
      </c>
      <c r="G70" s="53"/>
      <c r="H70" s="53"/>
    </row>
    <row r="71" spans="3:8" ht="15">
      <c r="C71" s="51" t="s">
        <v>240</v>
      </c>
      <c r="D71" s="52" t="s">
        <v>184</v>
      </c>
      <c r="E71" s="53"/>
      <c r="F71" s="54">
        <v>395</v>
      </c>
      <c r="G71" s="53"/>
      <c r="H71" s="53"/>
    </row>
    <row r="72" spans="3:8" ht="15">
      <c r="C72" s="51" t="s">
        <v>241</v>
      </c>
      <c r="D72" s="52" t="s">
        <v>157</v>
      </c>
      <c r="E72" s="55">
        <v>3160</v>
      </c>
      <c r="F72" s="53"/>
      <c r="G72" s="53"/>
      <c r="H72" s="53"/>
    </row>
    <row r="73" spans="3:8" ht="15">
      <c r="C73" s="51" t="s">
        <v>182</v>
      </c>
      <c r="D73" s="52" t="s">
        <v>159</v>
      </c>
      <c r="E73" s="53"/>
      <c r="F73" s="54">
        <v>395</v>
      </c>
      <c r="G73" s="53"/>
      <c r="H73" s="53"/>
    </row>
    <row r="74" spans="3:8" ht="15">
      <c r="C74" s="51" t="s">
        <v>324</v>
      </c>
      <c r="D74" s="52" t="s">
        <v>627</v>
      </c>
      <c r="E74" s="55">
        <v>4065</v>
      </c>
      <c r="F74" s="53"/>
      <c r="G74" s="53"/>
      <c r="H74" s="53"/>
    </row>
    <row r="75" spans="3:8" ht="15">
      <c r="C75" s="51" t="s">
        <v>325</v>
      </c>
      <c r="D75" s="52" t="s">
        <v>184</v>
      </c>
      <c r="E75" s="53"/>
      <c r="F75" s="54">
        <v>790</v>
      </c>
      <c r="G75" s="53"/>
      <c r="H75" s="53"/>
    </row>
    <row r="76" spans="3:8" ht="15">
      <c r="C76" s="51" t="s">
        <v>191</v>
      </c>
      <c r="D76" s="52" t="s">
        <v>189</v>
      </c>
      <c r="E76" s="54">
        <v>395</v>
      </c>
      <c r="F76" s="53"/>
      <c r="G76" s="53"/>
      <c r="H76" s="53"/>
    </row>
    <row r="77" spans="3:8" ht="15">
      <c r="C77" s="51" t="s">
        <v>191</v>
      </c>
      <c r="D77" s="52" t="s">
        <v>157</v>
      </c>
      <c r="E77" s="55">
        <v>3555</v>
      </c>
      <c r="F77" s="53"/>
      <c r="G77" s="53"/>
      <c r="H77" s="53"/>
    </row>
    <row r="78" spans="3:8" ht="15">
      <c r="C78" s="51" t="s">
        <v>356</v>
      </c>
      <c r="D78" s="52" t="s">
        <v>184</v>
      </c>
      <c r="E78" s="53"/>
      <c r="F78" s="54">
        <v>395</v>
      </c>
      <c r="G78" s="53"/>
      <c r="H78" s="53"/>
    </row>
    <row r="79" spans="3:8" ht="15">
      <c r="C79" s="51" t="s">
        <v>356</v>
      </c>
      <c r="D79" s="52" t="s">
        <v>309</v>
      </c>
      <c r="E79" s="53"/>
      <c r="F79" s="54">
        <v>790</v>
      </c>
      <c r="G79" s="53"/>
      <c r="H79" s="53"/>
    </row>
    <row r="80" spans="3:8" ht="15">
      <c r="C80" s="51" t="s">
        <v>356</v>
      </c>
      <c r="D80" s="52" t="s">
        <v>210</v>
      </c>
      <c r="E80" s="53"/>
      <c r="F80" s="55">
        <v>8159</v>
      </c>
      <c r="G80" s="53"/>
      <c r="H80" s="53"/>
    </row>
    <row r="81" spans="3:8" ht="15">
      <c r="C81" s="51" t="s">
        <v>504</v>
      </c>
      <c r="D81" s="52" t="s">
        <v>309</v>
      </c>
      <c r="E81" s="53"/>
      <c r="F81" s="54">
        <v>790</v>
      </c>
      <c r="G81" s="53"/>
      <c r="H81" s="53"/>
    </row>
    <row r="82" spans="3:8" ht="15">
      <c r="C82" s="51" t="s">
        <v>195</v>
      </c>
      <c r="D82" s="52" t="s">
        <v>227</v>
      </c>
      <c r="E82" s="53"/>
      <c r="F82" s="54">
        <v>395</v>
      </c>
      <c r="G82" s="53"/>
      <c r="H82" s="53"/>
    </row>
    <row r="83" spans="3:8" ht="15">
      <c r="C83" s="51" t="s">
        <v>195</v>
      </c>
      <c r="D83" s="52" t="s">
        <v>157</v>
      </c>
      <c r="E83" s="55">
        <v>3160</v>
      </c>
      <c r="F83" s="53"/>
      <c r="G83" s="53"/>
      <c r="H83" s="53"/>
    </row>
    <row r="84" spans="3:8" ht="15">
      <c r="C84" s="51" t="s">
        <v>339</v>
      </c>
      <c r="D84" s="52" t="s">
        <v>227</v>
      </c>
      <c r="E84" s="53"/>
      <c r="F84" s="54">
        <v>395</v>
      </c>
      <c r="G84" s="53"/>
      <c r="H84" s="53"/>
    </row>
    <row r="85" spans="3:8" ht="15">
      <c r="C85" s="51" t="s">
        <v>391</v>
      </c>
      <c r="D85" s="52" t="s">
        <v>438</v>
      </c>
      <c r="E85" s="55">
        <v>4015</v>
      </c>
      <c r="F85" s="53"/>
      <c r="G85" s="53"/>
      <c r="H85" s="53"/>
    </row>
    <row r="86" spans="3:8" ht="15.75" thickBot="1">
      <c r="C86" s="51" t="s">
        <v>200</v>
      </c>
      <c r="D86" s="52" t="s">
        <v>157</v>
      </c>
      <c r="E86" s="55">
        <v>3160</v>
      </c>
      <c r="F86" s="53"/>
      <c r="G86" s="53"/>
      <c r="H86" s="53"/>
    </row>
    <row r="87" spans="3:8" ht="15">
      <c r="C87" s="89" t="s">
        <v>202</v>
      </c>
      <c r="D87" s="89"/>
      <c r="E87" s="57">
        <v>30034</v>
      </c>
      <c r="F87" s="57">
        <v>16849</v>
      </c>
      <c r="G87" s="61">
        <v>915</v>
      </c>
      <c r="H87" s="56"/>
    </row>
    <row r="88" spans="3:8" ht="15">
      <c r="C88" s="90" t="s">
        <v>20</v>
      </c>
      <c r="D88" s="90"/>
      <c r="E88" s="90"/>
      <c r="F88" s="90"/>
      <c r="G88" s="90"/>
      <c r="H88" s="58">
        <v>47798</v>
      </c>
    </row>
    <row r="89" spans="3:8" ht="15">
      <c r="C89" s="1"/>
      <c r="D89" s="1"/>
      <c r="E89" s="1"/>
      <c r="F89" s="1"/>
      <c r="G89" s="1"/>
      <c r="H89" s="1"/>
    </row>
    <row r="90" spans="3:8" ht="15">
      <c r="C90" s="1"/>
      <c r="D90" s="1"/>
      <c r="E90" s="1"/>
      <c r="F90" s="1"/>
      <c r="G90" s="1"/>
      <c r="H90" s="1"/>
    </row>
    <row r="91" spans="3:8" ht="15">
      <c r="C91" s="1"/>
      <c r="D91" s="1"/>
      <c r="E91" s="1"/>
      <c r="F91" s="1"/>
      <c r="G91" s="1"/>
      <c r="H91" s="1"/>
    </row>
    <row r="92" ht="20.25">
      <c r="H92" s="2"/>
    </row>
    <row r="93" ht="20.25">
      <c r="H93" s="35"/>
    </row>
    <row r="94" ht="15">
      <c r="H94" s="1"/>
    </row>
    <row r="95" ht="15">
      <c r="H95" s="34"/>
    </row>
    <row r="96" ht="15">
      <c r="H96" s="1"/>
    </row>
    <row r="97" ht="15">
      <c r="H97" s="34"/>
    </row>
    <row r="98" ht="15">
      <c r="H98" s="4"/>
    </row>
    <row r="99" ht="15">
      <c r="H99" s="37"/>
    </row>
    <row r="100" ht="15">
      <c r="H100" s="34"/>
    </row>
    <row r="101" ht="15">
      <c r="H101" s="34"/>
    </row>
    <row r="102" ht="15">
      <c r="H102" s="34"/>
    </row>
    <row r="103" ht="15">
      <c r="H103" s="34"/>
    </row>
    <row r="104" ht="15">
      <c r="H104" s="34"/>
    </row>
    <row r="105" ht="15">
      <c r="H105" s="34"/>
    </row>
    <row r="106" ht="15">
      <c r="H106" s="34"/>
    </row>
    <row r="107" ht="15">
      <c r="H107" s="34"/>
    </row>
    <row r="108" ht="15">
      <c r="H108" s="1"/>
    </row>
    <row r="109" ht="15">
      <c r="H109" s="1"/>
    </row>
    <row r="110" ht="15">
      <c r="H110" s="1"/>
    </row>
    <row r="111" ht="15">
      <c r="H111" s="1"/>
    </row>
    <row r="112" ht="15">
      <c r="H112" s="1"/>
    </row>
    <row r="113" ht="15">
      <c r="H113" s="1"/>
    </row>
    <row r="114" ht="15">
      <c r="H114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C40:H40"/>
    <mergeCell ref="C87:D87"/>
    <mergeCell ref="C88:G88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J55"/>
  <sheetViews>
    <sheetView zoomScale="70" zoomScaleNormal="70" zoomScalePageLayoutView="0" workbookViewId="0" topLeftCell="A13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13671875" style="0" customWidth="1"/>
    <col min="9" max="9" width="11.421875" style="0" customWidth="1"/>
    <col min="10" max="10" width="10.8515625" style="0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55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1960</v>
      </c>
    </row>
    <row r="7" spans="1:9" s="6" customFormat="1" ht="15">
      <c r="A7" s="6" t="s">
        <v>6</v>
      </c>
      <c r="C7" s="11">
        <v>92.1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43709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7382.76</v>
      </c>
      <c r="F21" s="72"/>
      <c r="G21" s="72">
        <v>8973.52</v>
      </c>
      <c r="H21" s="72"/>
      <c r="I21" s="73">
        <f>SUM(E21-G21)</f>
        <v>-1590.7600000000002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1621.15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4343.436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972.576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2309.8679999999995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7625.879999999999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2:7" s="1" customFormat="1" ht="20.25">
      <c r="B40" s="88" t="s">
        <v>133</v>
      </c>
      <c r="C40" s="88"/>
      <c r="D40" s="88"/>
      <c r="E40" s="88"/>
      <c r="F40" s="88"/>
      <c r="G40" s="88"/>
    </row>
    <row r="41" spans="2:7" s="2" customFormat="1" ht="21" customHeight="1">
      <c r="B41" s="1"/>
      <c r="C41" s="1"/>
      <c r="D41" s="1"/>
      <c r="E41" s="1"/>
      <c r="F41" s="1"/>
      <c r="G41" s="1"/>
    </row>
    <row r="42" spans="2:8" s="1" customFormat="1" ht="20.25">
      <c r="B42" s="3" t="s">
        <v>622</v>
      </c>
      <c r="H42" s="35"/>
    </row>
    <row r="43" s="1" customFormat="1" ht="15"/>
    <row r="44" spans="2:8" s="1" customFormat="1" ht="18">
      <c r="B44" s="3" t="s">
        <v>135</v>
      </c>
      <c r="H44" s="34"/>
    </row>
    <row r="45" s="1" customFormat="1" ht="15.75" thickBot="1"/>
    <row r="46" spans="2:8" s="1" customFormat="1" ht="34.5" thickBot="1"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34"/>
    </row>
    <row r="47" spans="2:8" s="1" customFormat="1" ht="32.25" customHeight="1">
      <c r="B47" s="51" t="s">
        <v>513</v>
      </c>
      <c r="C47" s="52" t="s">
        <v>161</v>
      </c>
      <c r="D47" s="54">
        <v>205</v>
      </c>
      <c r="E47" s="53"/>
      <c r="F47" s="53"/>
      <c r="G47" s="53"/>
      <c r="H47" s="4"/>
    </row>
    <row r="48" spans="2:8" s="1" customFormat="1" ht="15.75" thickBot="1">
      <c r="B48" s="51" t="s">
        <v>419</v>
      </c>
      <c r="C48" s="52" t="s">
        <v>189</v>
      </c>
      <c r="D48" s="54">
        <v>395</v>
      </c>
      <c r="E48" s="53"/>
      <c r="F48" s="53"/>
      <c r="G48" s="53"/>
      <c r="H48" s="37"/>
    </row>
    <row r="49" spans="2:8" s="1" customFormat="1" ht="15">
      <c r="B49" s="89" t="s">
        <v>202</v>
      </c>
      <c r="C49" s="89"/>
      <c r="D49" s="61">
        <v>600</v>
      </c>
      <c r="E49" s="56"/>
      <c r="F49" s="56"/>
      <c r="G49" s="56"/>
      <c r="H49" s="34"/>
    </row>
    <row r="50" spans="2:8" s="1" customFormat="1" ht="15">
      <c r="B50" s="90" t="s">
        <v>20</v>
      </c>
      <c r="C50" s="90"/>
      <c r="D50" s="90"/>
      <c r="E50" s="90"/>
      <c r="F50" s="90"/>
      <c r="G50" s="62">
        <v>600</v>
      </c>
      <c r="H50" s="34"/>
    </row>
    <row r="51" s="1" customFormat="1" ht="15">
      <c r="H51" s="34"/>
    </row>
    <row r="52" s="1" customFormat="1" ht="15">
      <c r="H52" s="34"/>
    </row>
    <row r="53" spans="2:8" s="1" customFormat="1" ht="15">
      <c r="B53"/>
      <c r="C53"/>
      <c r="D53"/>
      <c r="E53"/>
      <c r="F53"/>
      <c r="G53"/>
      <c r="H53" s="34"/>
    </row>
    <row r="54" ht="15">
      <c r="H54" s="34"/>
    </row>
    <row r="55" ht="15">
      <c r="H55" s="34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0:G40"/>
    <mergeCell ref="B49:C49"/>
    <mergeCell ref="B50:F50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J71"/>
  <sheetViews>
    <sheetView zoomScale="70" zoomScaleNormal="70" zoomScalePageLayoutView="0" workbookViewId="0" topLeftCell="A1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13671875" style="0" customWidth="1"/>
    <col min="9" max="10" width="10.7109375" style="0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56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1960</v>
      </c>
    </row>
    <row r="7" spans="1:9" s="6" customFormat="1" ht="15">
      <c r="A7" s="6" t="s">
        <v>6</v>
      </c>
      <c r="C7" s="11">
        <v>403.5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7.41</v>
      </c>
      <c r="J12" s="41">
        <v>7.78</v>
      </c>
    </row>
    <row r="13" spans="1:10" s="6" customFormat="1" ht="15">
      <c r="A13" s="6" t="s">
        <v>47</v>
      </c>
      <c r="G13" s="6" t="s">
        <v>12</v>
      </c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40616.48</v>
      </c>
      <c r="F21" s="72"/>
      <c r="G21" s="72">
        <v>37128.47</v>
      </c>
      <c r="H21" s="72"/>
      <c r="I21" s="73">
        <f>SUM(E21-G21)</f>
        <v>3488.010000000002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2611.44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3.92</v>
      </c>
      <c r="H28" s="86"/>
      <c r="I28" s="73">
        <f>G28*$C$7*12</f>
        <v>18980.64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0.88</v>
      </c>
      <c r="H29" s="86"/>
      <c r="I29" s="73">
        <f>G29*$C$7*12</f>
        <v>4260.96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4260.96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0</v>
      </c>
      <c r="H32" s="86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0.49</v>
      </c>
      <c r="H34" s="86"/>
      <c r="I34" s="73">
        <f t="shared" si="0"/>
        <v>2372.58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1501.02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1113.66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1.07</v>
      </c>
      <c r="H37" s="86"/>
      <c r="I37" s="73">
        <f t="shared" si="0"/>
        <v>5180.9400000000005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37670.76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2:7" s="1" customFormat="1" ht="20.25">
      <c r="B40" s="88" t="s">
        <v>133</v>
      </c>
      <c r="C40" s="88"/>
      <c r="D40" s="88"/>
      <c r="E40" s="88"/>
      <c r="F40" s="88"/>
      <c r="G40" s="88"/>
    </row>
    <row r="41" spans="2:7" s="2" customFormat="1" ht="21" customHeight="1">
      <c r="B41" s="1"/>
      <c r="C41" s="1"/>
      <c r="D41" s="1"/>
      <c r="E41" s="1"/>
      <c r="F41" s="1"/>
      <c r="G41" s="1"/>
    </row>
    <row r="42" spans="2:8" s="1" customFormat="1" ht="20.25">
      <c r="B42" s="3" t="s">
        <v>621</v>
      </c>
      <c r="H42" s="35"/>
    </row>
    <row r="43" s="1" customFormat="1" ht="15"/>
    <row r="44" spans="2:8" s="1" customFormat="1" ht="18">
      <c r="B44" s="3" t="s">
        <v>135</v>
      </c>
      <c r="H44" s="34"/>
    </row>
    <row r="45" s="1" customFormat="1" ht="15.75" thickBot="1"/>
    <row r="46" spans="2:8" s="1" customFormat="1" ht="34.5" thickBot="1"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34"/>
    </row>
    <row r="47" spans="2:8" s="1" customFormat="1" ht="32.25" customHeight="1">
      <c r="B47" s="51" t="s">
        <v>271</v>
      </c>
      <c r="C47" s="52" t="s">
        <v>147</v>
      </c>
      <c r="D47" s="53"/>
      <c r="E47" s="53"/>
      <c r="F47" s="55">
        <v>1185</v>
      </c>
      <c r="G47" s="53"/>
      <c r="H47" s="4"/>
    </row>
    <row r="48" spans="2:8" s="1" customFormat="1" ht="15">
      <c r="B48" s="51" t="s">
        <v>160</v>
      </c>
      <c r="C48" s="52" t="s">
        <v>157</v>
      </c>
      <c r="D48" s="54">
        <v>395</v>
      </c>
      <c r="E48" s="53"/>
      <c r="F48" s="53"/>
      <c r="G48" s="53"/>
      <c r="H48" s="37"/>
    </row>
    <row r="49" spans="2:8" s="1" customFormat="1" ht="15">
      <c r="B49" s="51" t="s">
        <v>216</v>
      </c>
      <c r="C49" s="52" t="s">
        <v>149</v>
      </c>
      <c r="D49" s="53"/>
      <c r="E49" s="53"/>
      <c r="F49" s="54">
        <v>429</v>
      </c>
      <c r="G49" s="53"/>
      <c r="H49" s="34"/>
    </row>
    <row r="50" spans="2:8" s="1" customFormat="1" ht="15">
      <c r="B50" s="51" t="s">
        <v>513</v>
      </c>
      <c r="C50" s="52" t="s">
        <v>161</v>
      </c>
      <c r="D50" s="54">
        <v>205</v>
      </c>
      <c r="E50" s="53"/>
      <c r="F50" s="53"/>
      <c r="G50" s="53"/>
      <c r="H50" s="34"/>
    </row>
    <row r="51" spans="2:8" s="1" customFormat="1" ht="15">
      <c r="B51" s="51" t="s">
        <v>348</v>
      </c>
      <c r="C51" s="52" t="s">
        <v>157</v>
      </c>
      <c r="D51" s="54">
        <v>395</v>
      </c>
      <c r="E51" s="53"/>
      <c r="F51" s="53"/>
      <c r="G51" s="53"/>
      <c r="H51" s="34"/>
    </row>
    <row r="52" spans="2:8" s="1" customFormat="1" ht="15">
      <c r="B52" s="51" t="s">
        <v>502</v>
      </c>
      <c r="C52" s="52" t="s">
        <v>256</v>
      </c>
      <c r="D52" s="53"/>
      <c r="E52" s="53"/>
      <c r="F52" s="55">
        <v>1190</v>
      </c>
      <c r="G52" s="53"/>
      <c r="H52" s="34"/>
    </row>
    <row r="53" spans="2:8" s="1" customFormat="1" ht="15">
      <c r="B53" s="51" t="s">
        <v>166</v>
      </c>
      <c r="C53" s="52" t="s">
        <v>157</v>
      </c>
      <c r="D53" s="54">
        <v>197.5</v>
      </c>
      <c r="E53" s="53"/>
      <c r="F53" s="53"/>
      <c r="G53" s="53"/>
      <c r="H53" s="34"/>
    </row>
    <row r="54" spans="2:8" s="1" customFormat="1" ht="15">
      <c r="B54" s="51" t="s">
        <v>380</v>
      </c>
      <c r="C54" s="52" t="s">
        <v>149</v>
      </c>
      <c r="D54" s="53"/>
      <c r="E54" s="53"/>
      <c r="F54" s="54">
        <v>449</v>
      </c>
      <c r="G54" s="53"/>
      <c r="H54" s="34"/>
    </row>
    <row r="55" spans="2:8" s="1" customFormat="1" ht="15">
      <c r="B55" s="51" t="s">
        <v>351</v>
      </c>
      <c r="C55" s="52" t="s">
        <v>157</v>
      </c>
      <c r="D55" s="54">
        <v>197.5</v>
      </c>
      <c r="E55" s="53"/>
      <c r="F55" s="53"/>
      <c r="G55" s="53"/>
      <c r="H55" s="34"/>
    </row>
    <row r="56" spans="2:8" s="1" customFormat="1" ht="15">
      <c r="B56" s="51" t="s">
        <v>480</v>
      </c>
      <c r="C56" s="52" t="s">
        <v>198</v>
      </c>
      <c r="D56" s="54">
        <v>857.8</v>
      </c>
      <c r="E56" s="53"/>
      <c r="F56" s="53"/>
      <c r="G56" s="53"/>
      <c r="H56" s="34"/>
    </row>
    <row r="57" spans="2:7" s="1" customFormat="1" ht="15">
      <c r="B57" s="51" t="s">
        <v>172</v>
      </c>
      <c r="C57" s="52" t="s">
        <v>157</v>
      </c>
      <c r="D57" s="55">
        <v>1382.5</v>
      </c>
      <c r="E57" s="53"/>
      <c r="F57" s="53"/>
      <c r="G57" s="53"/>
    </row>
    <row r="58" spans="2:7" ht="15">
      <c r="B58" s="51" t="s">
        <v>178</v>
      </c>
      <c r="C58" s="52" t="s">
        <v>157</v>
      </c>
      <c r="D58" s="55">
        <v>1580</v>
      </c>
      <c r="E58" s="53"/>
      <c r="F58" s="53"/>
      <c r="G58" s="53"/>
    </row>
    <row r="59" spans="2:7" ht="15">
      <c r="B59" s="51" t="s">
        <v>178</v>
      </c>
      <c r="C59" s="52" t="s">
        <v>149</v>
      </c>
      <c r="D59" s="53"/>
      <c r="E59" s="53"/>
      <c r="F59" s="54">
        <v>425</v>
      </c>
      <c r="G59" s="53"/>
    </row>
    <row r="60" spans="2:7" ht="15">
      <c r="B60" s="51" t="s">
        <v>460</v>
      </c>
      <c r="C60" s="52" t="s">
        <v>149</v>
      </c>
      <c r="D60" s="53"/>
      <c r="E60" s="53"/>
      <c r="F60" s="54">
        <v>546</v>
      </c>
      <c r="G60" s="53"/>
    </row>
    <row r="61" spans="2:7" ht="15">
      <c r="B61" s="51" t="s">
        <v>241</v>
      </c>
      <c r="C61" s="52" t="s">
        <v>157</v>
      </c>
      <c r="D61" s="55">
        <v>3160</v>
      </c>
      <c r="E61" s="53"/>
      <c r="F61" s="53"/>
      <c r="G61" s="53"/>
    </row>
    <row r="62" spans="2:7" ht="15">
      <c r="B62" s="51" t="s">
        <v>419</v>
      </c>
      <c r="C62" s="52" t="s">
        <v>189</v>
      </c>
      <c r="D62" s="54">
        <v>395</v>
      </c>
      <c r="E62" s="53"/>
      <c r="F62" s="53"/>
      <c r="G62" s="53"/>
    </row>
    <row r="63" spans="2:7" ht="15">
      <c r="B63" s="51" t="s">
        <v>420</v>
      </c>
      <c r="C63" s="52" t="s">
        <v>157</v>
      </c>
      <c r="D63" s="55">
        <v>3555</v>
      </c>
      <c r="E63" s="53"/>
      <c r="F63" s="53"/>
      <c r="G63" s="53"/>
    </row>
    <row r="64" spans="2:7" ht="15">
      <c r="B64" s="51" t="s">
        <v>362</v>
      </c>
      <c r="C64" s="52" t="s">
        <v>157</v>
      </c>
      <c r="D64" s="55">
        <v>3160</v>
      </c>
      <c r="E64" s="53"/>
      <c r="F64" s="53"/>
      <c r="G64" s="53"/>
    </row>
    <row r="65" spans="2:7" ht="15">
      <c r="B65" s="51" t="s">
        <v>549</v>
      </c>
      <c r="C65" s="52" t="s">
        <v>281</v>
      </c>
      <c r="D65" s="53"/>
      <c r="E65" s="53"/>
      <c r="F65" s="54">
        <v>395</v>
      </c>
      <c r="G65" s="53"/>
    </row>
    <row r="66" spans="2:7" ht="15">
      <c r="B66" s="51" t="s">
        <v>199</v>
      </c>
      <c r="C66" s="52" t="s">
        <v>157</v>
      </c>
      <c r="D66" s="55">
        <v>3555</v>
      </c>
      <c r="E66" s="53"/>
      <c r="F66" s="53"/>
      <c r="G66" s="53"/>
    </row>
    <row r="67" spans="2:7" ht="15.75" thickBot="1">
      <c r="B67" s="51" t="s">
        <v>345</v>
      </c>
      <c r="C67" s="52" t="s">
        <v>602</v>
      </c>
      <c r="D67" s="53"/>
      <c r="E67" s="54">
        <v>790</v>
      </c>
      <c r="F67" s="53"/>
      <c r="G67" s="53"/>
    </row>
    <row r="68" spans="2:7" ht="15">
      <c r="B68" s="89" t="s">
        <v>202</v>
      </c>
      <c r="C68" s="89"/>
      <c r="D68" s="57">
        <v>19035.3</v>
      </c>
      <c r="E68" s="61">
        <v>790</v>
      </c>
      <c r="F68" s="57">
        <v>4619</v>
      </c>
      <c r="G68" s="56"/>
    </row>
    <row r="69" spans="2:7" ht="15">
      <c r="B69" s="90" t="s">
        <v>20</v>
      </c>
      <c r="C69" s="90"/>
      <c r="D69" s="90"/>
      <c r="E69" s="90"/>
      <c r="F69" s="90"/>
      <c r="G69" s="58">
        <v>24444.3</v>
      </c>
    </row>
    <row r="70" spans="2:7" ht="15">
      <c r="B70" s="1"/>
      <c r="C70" s="1"/>
      <c r="D70" s="1"/>
      <c r="E70" s="1"/>
      <c r="F70" s="1"/>
      <c r="G70" s="1"/>
    </row>
    <row r="71" spans="2:7" ht="20.25">
      <c r="B71" s="33"/>
      <c r="C71" s="33"/>
      <c r="D71" s="33"/>
      <c r="E71" s="33"/>
      <c r="F71" s="33"/>
      <c r="G71" s="33"/>
    </row>
  </sheetData>
  <sheetProtection selectLockedCells="1" selectUnlockedCells="1"/>
  <mergeCells count="67">
    <mergeCell ref="B40:G40"/>
    <mergeCell ref="B68:C68"/>
    <mergeCell ref="B69:F69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J54"/>
  <sheetViews>
    <sheetView zoomScale="70" zoomScaleNormal="70" zoomScalePageLayoutView="0" workbookViewId="0" topLeftCell="A8">
      <selection activeCell="I23" sqref="I23:J23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38.28125" style="0" customWidth="1"/>
    <col min="4" max="4" width="14.421875" style="0" customWidth="1"/>
    <col min="5" max="5" width="14.57421875" style="0" customWidth="1"/>
    <col min="6" max="6" width="11.57421875" style="0" customWidth="1"/>
    <col min="7" max="8" width="8.7109375" style="0" customWidth="1"/>
    <col min="9" max="9" width="13.28125" style="0" customWidth="1"/>
    <col min="10" max="10" width="13.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57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1957</v>
      </c>
    </row>
    <row r="7" spans="1:9" s="6" customFormat="1" ht="15">
      <c r="A7" s="6" t="s">
        <v>6</v>
      </c>
      <c r="C7" s="11">
        <v>126.8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10164.32</v>
      </c>
      <c r="F21" s="72"/>
      <c r="G21" s="72">
        <v>10122.48</v>
      </c>
      <c r="H21" s="72"/>
      <c r="I21" s="73">
        <f>SUM(E21-G21)</f>
        <v>41.840000000000146</v>
      </c>
      <c r="J21" s="73"/>
    </row>
    <row r="22" spans="1:10" s="6" customFormat="1" ht="45" customHeight="1">
      <c r="A22" s="18">
        <v>2</v>
      </c>
      <c r="B22" s="74" t="s">
        <v>13</v>
      </c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81">
        <f>G28*$C$7*12</f>
        <v>5979.888</v>
      </c>
      <c r="J28" s="82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1339.008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3180.1440000000002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10499.04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2:10" ht="20.25">
      <c r="B40" s="88" t="s">
        <v>133</v>
      </c>
      <c r="C40" s="88"/>
      <c r="D40" s="88"/>
      <c r="E40" s="88"/>
      <c r="F40" s="88"/>
      <c r="G40" s="88"/>
      <c r="H40" s="66"/>
      <c r="I40" s="66"/>
      <c r="J40" s="66"/>
    </row>
    <row r="41" spans="2:10" ht="15">
      <c r="B41" s="1"/>
      <c r="C41" s="1"/>
      <c r="D41" s="1"/>
      <c r="E41" s="1"/>
      <c r="F41" s="1"/>
      <c r="G41" s="1"/>
      <c r="H41" s="66"/>
      <c r="I41" s="66"/>
      <c r="J41" s="66"/>
    </row>
    <row r="42" spans="2:7" ht="18">
      <c r="B42" s="3" t="s">
        <v>620</v>
      </c>
      <c r="C42" s="1"/>
      <c r="D42" s="1"/>
      <c r="E42" s="1"/>
      <c r="F42" s="1"/>
      <c r="G42" s="1"/>
    </row>
    <row r="43" spans="2:7" ht="15">
      <c r="B43" s="1"/>
      <c r="C43" s="1"/>
      <c r="D43" s="1"/>
      <c r="E43" s="1"/>
      <c r="F43" s="1"/>
      <c r="G43" s="1"/>
    </row>
    <row r="44" spans="2:7" ht="18">
      <c r="B44" s="3" t="s">
        <v>135</v>
      </c>
      <c r="C44" s="1"/>
      <c r="D44" s="1"/>
      <c r="E44" s="1"/>
      <c r="F44" s="1"/>
      <c r="G44" s="1"/>
    </row>
    <row r="45" spans="2:8" ht="21" thickBot="1">
      <c r="B45" s="1"/>
      <c r="C45" s="1"/>
      <c r="D45" s="1"/>
      <c r="E45" s="1"/>
      <c r="F45" s="1"/>
      <c r="G45" s="1"/>
      <c r="H45" s="35"/>
    </row>
    <row r="46" spans="2:7" ht="68.25" thickBot="1"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</row>
    <row r="47" spans="2:8" ht="15">
      <c r="B47" s="51" t="s">
        <v>513</v>
      </c>
      <c r="C47" s="52" t="s">
        <v>161</v>
      </c>
      <c r="D47" s="54">
        <v>205</v>
      </c>
      <c r="E47" s="53"/>
      <c r="F47" s="53"/>
      <c r="G47" s="53"/>
      <c r="H47" s="34"/>
    </row>
    <row r="48" spans="2:7" ht="15.75" thickBot="1">
      <c r="B48" s="51" t="s">
        <v>419</v>
      </c>
      <c r="C48" s="52" t="s">
        <v>189</v>
      </c>
      <c r="D48" s="54">
        <v>395</v>
      </c>
      <c r="E48" s="53"/>
      <c r="F48" s="53"/>
      <c r="G48" s="53"/>
    </row>
    <row r="49" spans="2:8" ht="15">
      <c r="B49" s="89" t="s">
        <v>202</v>
      </c>
      <c r="C49" s="89"/>
      <c r="D49" s="61">
        <v>600</v>
      </c>
      <c r="E49" s="56"/>
      <c r="F49" s="56"/>
      <c r="G49" s="56"/>
      <c r="H49" s="34"/>
    </row>
    <row r="50" spans="2:7" ht="15">
      <c r="B50" s="90" t="s">
        <v>20</v>
      </c>
      <c r="C50" s="90"/>
      <c r="D50" s="90"/>
      <c r="E50" s="90"/>
      <c r="F50" s="90"/>
      <c r="G50" s="62">
        <v>600</v>
      </c>
    </row>
    <row r="51" spans="2:8" ht="15">
      <c r="B51" s="1"/>
      <c r="C51" s="1"/>
      <c r="D51" s="1"/>
      <c r="E51" s="1"/>
      <c r="F51" s="1"/>
      <c r="G51" s="1"/>
      <c r="H51" s="37"/>
    </row>
    <row r="52" spans="2:8" ht="15">
      <c r="B52" s="65"/>
      <c r="C52" s="65"/>
      <c r="D52" s="65"/>
      <c r="E52" s="65"/>
      <c r="F52" s="66"/>
      <c r="G52" s="66"/>
      <c r="H52" s="34"/>
    </row>
    <row r="53" spans="2:8" ht="15">
      <c r="B53" s="65"/>
      <c r="C53" s="65"/>
      <c r="D53" s="65"/>
      <c r="E53" s="65"/>
      <c r="F53" s="66"/>
      <c r="G53" s="66"/>
      <c r="H53" s="34"/>
    </row>
    <row r="54" ht="15">
      <c r="H54" s="34"/>
    </row>
  </sheetData>
  <sheetProtection selectLockedCells="1" selectUnlockedCells="1"/>
  <mergeCells count="67">
    <mergeCell ref="B40:G40"/>
    <mergeCell ref="B49:C49"/>
    <mergeCell ref="B50:F50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J57"/>
  <sheetViews>
    <sheetView zoomScale="70" zoomScaleNormal="70" zoomScalePageLayoutView="0" workbookViewId="0" topLeftCell="B1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9921875" style="0" customWidth="1"/>
    <col min="9" max="9" width="11.140625" style="0" customWidth="1"/>
    <col min="10" max="10" width="11.421875" style="0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58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1960</v>
      </c>
    </row>
    <row r="7" spans="1:9" s="6" customFormat="1" ht="15">
      <c r="A7" s="6" t="s">
        <v>6</v>
      </c>
      <c r="C7" s="11">
        <v>106.5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1">
        <v>6.57</v>
      </c>
      <c r="J12" s="41">
        <v>6.9</v>
      </c>
    </row>
    <row r="13" spans="8:10" s="6" customFormat="1" ht="15">
      <c r="H13" s="14"/>
      <c r="I13" s="15"/>
      <c r="J13" s="23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8537.08</v>
      </c>
      <c r="F21" s="72"/>
      <c r="G21" s="72">
        <v>8501.94</v>
      </c>
      <c r="H21" s="72"/>
      <c r="I21" s="73">
        <f>SUM(E21-G21)</f>
        <v>35.13999999999942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5022.54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1124.6399999999999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2671.0199999999995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8818.2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2:7" s="1" customFormat="1" ht="20.25">
      <c r="B40" s="88" t="s">
        <v>133</v>
      </c>
      <c r="C40" s="88"/>
      <c r="D40" s="88"/>
      <c r="E40" s="88"/>
      <c r="F40" s="88"/>
      <c r="G40" s="88"/>
    </row>
    <row r="41" spans="2:7" s="2" customFormat="1" ht="21" customHeight="1">
      <c r="B41" s="1"/>
      <c r="C41" s="1"/>
      <c r="D41" s="1"/>
      <c r="E41" s="1"/>
      <c r="F41" s="1"/>
      <c r="G41" s="1"/>
    </row>
    <row r="42" spans="2:8" s="1" customFormat="1" ht="20.25">
      <c r="B42" s="3" t="s">
        <v>619</v>
      </c>
      <c r="H42" s="35"/>
    </row>
    <row r="43" s="1" customFormat="1" ht="15"/>
    <row r="44" spans="2:8" s="1" customFormat="1" ht="18">
      <c r="B44" s="3" t="s">
        <v>135</v>
      </c>
      <c r="H44" s="34"/>
    </row>
    <row r="45" s="1" customFormat="1" ht="15.75" thickBot="1"/>
    <row r="46" spans="2:8" s="1" customFormat="1" ht="34.5" thickBot="1"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34"/>
    </row>
    <row r="47" spans="2:8" s="1" customFormat="1" ht="39.75" customHeight="1">
      <c r="B47" s="51" t="s">
        <v>513</v>
      </c>
      <c r="C47" s="52" t="s">
        <v>161</v>
      </c>
      <c r="D47" s="54">
        <v>205</v>
      </c>
      <c r="E47" s="53"/>
      <c r="F47" s="53"/>
      <c r="G47" s="53"/>
      <c r="H47" s="4"/>
    </row>
    <row r="48" spans="2:8" s="1" customFormat="1" ht="15">
      <c r="B48" s="51" t="s">
        <v>585</v>
      </c>
      <c r="C48" s="52" t="s">
        <v>147</v>
      </c>
      <c r="D48" s="53"/>
      <c r="E48" s="53"/>
      <c r="F48" s="55">
        <v>1580</v>
      </c>
      <c r="G48" s="53"/>
      <c r="H48" s="37"/>
    </row>
    <row r="49" spans="2:8" s="1" customFormat="1" ht="15.75" thickBot="1">
      <c r="B49" s="51" t="s">
        <v>419</v>
      </c>
      <c r="C49" s="52" t="s">
        <v>189</v>
      </c>
      <c r="D49" s="54">
        <v>395</v>
      </c>
      <c r="E49" s="53"/>
      <c r="F49" s="53"/>
      <c r="G49" s="53"/>
      <c r="H49" s="34"/>
    </row>
    <row r="50" spans="2:8" s="1" customFormat="1" ht="15">
      <c r="B50" s="89" t="s">
        <v>202</v>
      </c>
      <c r="C50" s="89"/>
      <c r="D50" s="61">
        <v>600</v>
      </c>
      <c r="E50" s="56"/>
      <c r="F50" s="57">
        <v>1580</v>
      </c>
      <c r="G50" s="56"/>
      <c r="H50" s="34"/>
    </row>
    <row r="51" spans="2:8" s="1" customFormat="1" ht="15">
      <c r="B51" s="90" t="s">
        <v>20</v>
      </c>
      <c r="C51" s="90"/>
      <c r="D51" s="90"/>
      <c r="E51" s="90"/>
      <c r="F51" s="90"/>
      <c r="G51" s="58">
        <v>2180</v>
      </c>
      <c r="H51" s="34"/>
    </row>
    <row r="52" s="1" customFormat="1" ht="15"/>
    <row r="53" s="1" customFormat="1" ht="15"/>
    <row r="54" spans="2:7" ht="20.25">
      <c r="B54" s="33"/>
      <c r="C54" s="1"/>
      <c r="D54" s="33"/>
      <c r="E54" s="33"/>
      <c r="F54" s="33"/>
      <c r="G54" s="33"/>
    </row>
    <row r="55" spans="2:7" ht="20.25">
      <c r="B55" s="1"/>
      <c r="C55" s="33"/>
      <c r="D55" s="1"/>
      <c r="E55" s="1"/>
      <c r="F55" s="1"/>
      <c r="G55" s="1"/>
    </row>
    <row r="56" spans="2:7" ht="15">
      <c r="B56" s="1"/>
      <c r="C56" s="1"/>
      <c r="D56" s="1"/>
      <c r="E56" s="1"/>
      <c r="F56" s="1"/>
      <c r="G56" s="1"/>
    </row>
    <row r="57" ht="15">
      <c r="C57" s="1"/>
    </row>
  </sheetData>
  <sheetProtection selectLockedCells="1" selectUnlockedCells="1"/>
  <mergeCells count="67">
    <mergeCell ref="B38:E38"/>
    <mergeCell ref="G38:H38"/>
    <mergeCell ref="I38:J38"/>
    <mergeCell ref="B39:E39"/>
    <mergeCell ref="G39:H39"/>
    <mergeCell ref="I39:J39"/>
    <mergeCell ref="B36:E36"/>
    <mergeCell ref="G36:H36"/>
    <mergeCell ref="I36:J36"/>
    <mergeCell ref="B37:E37"/>
    <mergeCell ref="G37:H37"/>
    <mergeCell ref="I37:J37"/>
    <mergeCell ref="B34:E34"/>
    <mergeCell ref="G34:H34"/>
    <mergeCell ref="I34:J34"/>
    <mergeCell ref="B35:E35"/>
    <mergeCell ref="G35:H35"/>
    <mergeCell ref="I35:J35"/>
    <mergeCell ref="B32:E32"/>
    <mergeCell ref="G32:H32"/>
    <mergeCell ref="I32:J32"/>
    <mergeCell ref="B33:E33"/>
    <mergeCell ref="G33:H33"/>
    <mergeCell ref="I33:J33"/>
    <mergeCell ref="B28:E28"/>
    <mergeCell ref="G28:H28"/>
    <mergeCell ref="I28:J28"/>
    <mergeCell ref="B31:E31"/>
    <mergeCell ref="G31:H31"/>
    <mergeCell ref="I31:J31"/>
    <mergeCell ref="B30:E30"/>
    <mergeCell ref="G30:H30"/>
    <mergeCell ref="I30:J30"/>
    <mergeCell ref="B23:D23"/>
    <mergeCell ref="E23:F23"/>
    <mergeCell ref="G23:H23"/>
    <mergeCell ref="I23:J23"/>
    <mergeCell ref="B29:E29"/>
    <mergeCell ref="G29:H29"/>
    <mergeCell ref="I29:J29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:J1"/>
    <mergeCell ref="C2:F2"/>
    <mergeCell ref="H2:J2"/>
    <mergeCell ref="A4:J4"/>
    <mergeCell ref="E6:G6"/>
    <mergeCell ref="E7:G7"/>
    <mergeCell ref="B40:G40"/>
    <mergeCell ref="B50:C50"/>
    <mergeCell ref="B51:F51"/>
    <mergeCell ref="E8:G8"/>
    <mergeCell ref="A10:J10"/>
    <mergeCell ref="A16:J16"/>
    <mergeCell ref="B20:D20"/>
    <mergeCell ref="E20:F20"/>
    <mergeCell ref="G20:H20"/>
    <mergeCell ref="I20:J20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J61"/>
  <sheetViews>
    <sheetView zoomScale="70" zoomScaleNormal="70" zoomScalePageLayoutView="0" workbookViewId="0" topLeftCell="A14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5" width="14.7109375" style="0" customWidth="1"/>
    <col min="6" max="6" width="11.7109375" style="0" customWidth="1"/>
    <col min="7" max="7" width="14.140625" style="0" customWidth="1"/>
    <col min="8" max="8" width="6.8515625" style="0" customWidth="1"/>
    <col min="9" max="9" width="10.57421875" style="0" customWidth="1"/>
    <col min="10" max="10" width="11.0039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59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1955</v>
      </c>
    </row>
    <row r="7" spans="1:9" s="6" customFormat="1" ht="15">
      <c r="A7" s="6" t="s">
        <v>6</v>
      </c>
      <c r="C7" s="11">
        <v>101.1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8104.2</v>
      </c>
      <c r="F21" s="72"/>
      <c r="G21" s="72">
        <v>7739.91</v>
      </c>
      <c r="H21" s="72"/>
      <c r="I21" s="73">
        <f>SUM(E21-G21)</f>
        <v>364.28999999999996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5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4767.876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1067.616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2535.5879999999997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8371.08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88" t="s">
        <v>133</v>
      </c>
      <c r="C41" s="88"/>
      <c r="D41" s="88"/>
      <c r="E41" s="88"/>
      <c r="F41" s="88"/>
      <c r="G41" s="88"/>
    </row>
    <row r="42" spans="1:8" ht="20.25">
      <c r="A42" s="1"/>
      <c r="B42" s="1"/>
      <c r="C42" s="1"/>
      <c r="D42" s="1"/>
      <c r="E42" s="1"/>
      <c r="F42" s="1"/>
      <c r="G42" s="1"/>
      <c r="H42" s="35"/>
    </row>
    <row r="43" spans="1:7" ht="18">
      <c r="A43" s="1"/>
      <c r="B43" s="3" t="s">
        <v>583</v>
      </c>
      <c r="C43" s="1"/>
      <c r="D43" s="1"/>
      <c r="E43" s="1"/>
      <c r="F43" s="1"/>
      <c r="G43" s="1"/>
    </row>
    <row r="44" spans="1:8" ht="15">
      <c r="A44" s="1"/>
      <c r="B44" s="1"/>
      <c r="C44" s="1"/>
      <c r="D44" s="1"/>
      <c r="E44" s="1"/>
      <c r="F44" s="1"/>
      <c r="G44" s="1"/>
      <c r="H44" s="34"/>
    </row>
    <row r="45" spans="1:7" ht="18">
      <c r="A45" s="1"/>
      <c r="B45" s="3" t="s">
        <v>135</v>
      </c>
      <c r="C45" s="1"/>
      <c r="D45" s="1"/>
      <c r="E45" s="1"/>
      <c r="F45" s="1"/>
      <c r="G45" s="1"/>
    </row>
    <row r="46" spans="1:8" ht="15.75" thickBot="1">
      <c r="A46" s="1"/>
      <c r="B46" s="1"/>
      <c r="C46" s="1"/>
      <c r="D46" s="1"/>
      <c r="E46" s="1"/>
      <c r="F46" s="1"/>
      <c r="G46" s="1"/>
      <c r="H46" s="34"/>
    </row>
    <row r="47" spans="1:7" ht="34.5" thickBot="1">
      <c r="A47" s="1"/>
      <c r="B47" s="48" t="s">
        <v>136</v>
      </c>
      <c r="C47" s="49" t="s">
        <v>137</v>
      </c>
      <c r="D47" s="49" t="s">
        <v>138</v>
      </c>
      <c r="E47" s="49" t="s">
        <v>139</v>
      </c>
      <c r="F47" s="49" t="s">
        <v>140</v>
      </c>
      <c r="G47" s="50" t="s">
        <v>141</v>
      </c>
    </row>
    <row r="48" spans="1:8" ht="15">
      <c r="A48" s="1"/>
      <c r="B48" s="51" t="s">
        <v>216</v>
      </c>
      <c r="C48" s="52" t="s">
        <v>161</v>
      </c>
      <c r="D48" s="54">
        <v>410</v>
      </c>
      <c r="E48" s="53"/>
      <c r="F48" s="53"/>
      <c r="G48" s="53"/>
      <c r="H48" s="37"/>
    </row>
    <row r="49" spans="1:8" ht="15.75" thickBot="1">
      <c r="A49" s="1"/>
      <c r="B49" s="51" t="s">
        <v>355</v>
      </c>
      <c r="C49" s="52" t="s">
        <v>189</v>
      </c>
      <c r="D49" s="54">
        <v>395</v>
      </c>
      <c r="E49" s="53"/>
      <c r="F49" s="53"/>
      <c r="G49" s="53"/>
      <c r="H49" s="34"/>
    </row>
    <row r="50" spans="1:8" ht="15">
      <c r="A50" s="1"/>
      <c r="B50" s="89" t="s">
        <v>202</v>
      </c>
      <c r="C50" s="89"/>
      <c r="D50" s="61">
        <v>805</v>
      </c>
      <c r="E50" s="56"/>
      <c r="F50" s="56"/>
      <c r="G50" s="56"/>
      <c r="H50" s="34"/>
    </row>
    <row r="51" spans="1:8" ht="15">
      <c r="A51" s="1"/>
      <c r="B51" s="90" t="s">
        <v>20</v>
      </c>
      <c r="C51" s="90"/>
      <c r="D51" s="90"/>
      <c r="E51" s="90"/>
      <c r="F51" s="90"/>
      <c r="G51" s="62">
        <v>805</v>
      </c>
      <c r="H51" s="34"/>
    </row>
    <row r="52" spans="1:8" ht="15">
      <c r="A52" s="1"/>
      <c r="B52" s="1"/>
      <c r="C52" s="1"/>
      <c r="D52" s="1"/>
      <c r="E52" s="1"/>
      <c r="F52" s="1"/>
      <c r="G52" s="1"/>
      <c r="H52" s="34"/>
    </row>
    <row r="53" spans="1:7" ht="20.25">
      <c r="A53" s="1"/>
      <c r="B53" s="33"/>
      <c r="C53" s="33"/>
      <c r="D53" s="33"/>
      <c r="E53" s="33"/>
      <c r="F53" s="33"/>
      <c r="G53" s="33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2:7" ht="15">
      <c r="B61" s="1"/>
      <c r="C61" s="1"/>
      <c r="D61" s="1"/>
      <c r="E61" s="1"/>
      <c r="F61" s="1"/>
      <c r="G61" s="1"/>
    </row>
  </sheetData>
  <sheetProtection selectLockedCells="1" selectUnlockedCells="1"/>
  <mergeCells count="67">
    <mergeCell ref="B41:G41"/>
    <mergeCell ref="B50:C50"/>
    <mergeCell ref="B51:F51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J58"/>
  <sheetViews>
    <sheetView zoomScale="70" zoomScaleNormal="70" zoomScalePageLayoutView="0" workbookViewId="0" topLeftCell="A14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5" width="14.7109375" style="0" customWidth="1"/>
    <col min="6" max="6" width="13.28125" style="0" customWidth="1"/>
    <col min="7" max="7" width="8.8515625" style="0" customWidth="1"/>
    <col min="8" max="8" width="5.8515625" style="0" customWidth="1"/>
    <col min="9" max="9" width="11.421875" style="0" customWidth="1"/>
    <col min="10" max="10" width="12.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60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1987</v>
      </c>
    </row>
    <row r="7" spans="1:9" s="6" customFormat="1" ht="15">
      <c r="A7" s="6" t="s">
        <v>6</v>
      </c>
      <c r="C7" s="11">
        <v>134.9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13.02</v>
      </c>
      <c r="J12" s="41">
        <v>13.67</v>
      </c>
    </row>
    <row r="13" spans="1:10" s="6" customFormat="1" ht="15">
      <c r="A13" s="6" t="s">
        <v>48</v>
      </c>
      <c r="G13" s="6" t="s">
        <v>12</v>
      </c>
      <c r="I13" s="23"/>
      <c r="J13" s="23"/>
    </row>
    <row r="14" spans="8:10" s="6" customFormat="1" ht="15">
      <c r="H14" s="14"/>
      <c r="I14" s="15"/>
      <c r="J14" s="12"/>
    </row>
    <row r="15" s="6" customFormat="1" ht="12.7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21427.56</v>
      </c>
      <c r="F21" s="72"/>
      <c r="G21" s="72">
        <v>21339.87</v>
      </c>
      <c r="H21" s="72"/>
      <c r="I21" s="73">
        <f>SUM(E21-G21)</f>
        <v>87.69000000000233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7.2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5.34</v>
      </c>
      <c r="H28" s="86"/>
      <c r="I28" s="73">
        <f>G28*$C$7*12</f>
        <v>8644.392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2.42</v>
      </c>
      <c r="H29" s="86"/>
      <c r="I29" s="73">
        <f>G29*$C$7*12</f>
        <v>3917.496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1424.544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2.13</v>
      </c>
      <c r="H32" s="86"/>
      <c r="I32" s="73">
        <f t="shared" si="0"/>
        <v>3448.044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777.0239999999999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485.64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0.24</v>
      </c>
      <c r="H36" s="86"/>
      <c r="I36" s="73">
        <f t="shared" si="0"/>
        <v>388.51199999999994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3043.344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22128.996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582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68.2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216</v>
      </c>
      <c r="C49" s="52" t="s">
        <v>161</v>
      </c>
      <c r="D49" s="54">
        <v>410</v>
      </c>
      <c r="E49" s="53"/>
      <c r="F49" s="53"/>
      <c r="G49" s="53"/>
      <c r="H49" s="34"/>
    </row>
    <row r="50" spans="1:8" ht="15.75" thickBot="1">
      <c r="A50" s="1"/>
      <c r="B50" s="51" t="s">
        <v>355</v>
      </c>
      <c r="C50" s="52" t="s">
        <v>189</v>
      </c>
      <c r="D50" s="54">
        <v>395</v>
      </c>
      <c r="E50" s="53"/>
      <c r="F50" s="53"/>
      <c r="G50" s="53"/>
      <c r="H50" s="34"/>
    </row>
    <row r="51" spans="1:8" ht="15">
      <c r="A51" s="1"/>
      <c r="B51" s="89" t="s">
        <v>202</v>
      </c>
      <c r="C51" s="89"/>
      <c r="D51" s="61">
        <v>805</v>
      </c>
      <c r="E51" s="56"/>
      <c r="F51" s="56"/>
      <c r="G51" s="56"/>
      <c r="H51" s="34"/>
    </row>
    <row r="52" spans="1:8" ht="15">
      <c r="A52" s="1"/>
      <c r="B52" s="90" t="s">
        <v>20</v>
      </c>
      <c r="C52" s="90"/>
      <c r="D52" s="90"/>
      <c r="E52" s="90"/>
      <c r="F52" s="90"/>
      <c r="G52" s="62">
        <v>805</v>
      </c>
      <c r="H52" s="34"/>
    </row>
    <row r="53" spans="1:8" ht="15">
      <c r="A53" s="1"/>
      <c r="B53" s="1"/>
      <c r="C53" s="1"/>
      <c r="D53" s="1"/>
      <c r="E53" s="1"/>
      <c r="F53" s="1"/>
      <c r="G53" s="1"/>
      <c r="H53" s="34"/>
    </row>
    <row r="54" spans="1:8" ht="15">
      <c r="A54" s="1"/>
      <c r="B54" s="1"/>
      <c r="C54" s="1"/>
      <c r="D54" s="1"/>
      <c r="E54" s="1"/>
      <c r="F54" s="1"/>
      <c r="G54" s="1"/>
      <c r="H54" s="34"/>
    </row>
    <row r="55" spans="1:8" ht="15">
      <c r="A55" s="1"/>
      <c r="H55" s="34"/>
    </row>
    <row r="56" spans="1:8" ht="15">
      <c r="A56" s="1"/>
      <c r="H56" s="34"/>
    </row>
    <row r="57" ht="15">
      <c r="A57" s="1"/>
    </row>
    <row r="58" ht="15">
      <c r="A58" s="1"/>
    </row>
  </sheetData>
  <sheetProtection selectLockedCells="1" selectUnlockedCells="1"/>
  <mergeCells count="67">
    <mergeCell ref="B42:G42"/>
    <mergeCell ref="B51:C51"/>
    <mergeCell ref="B52:F52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J72"/>
  <sheetViews>
    <sheetView zoomScale="70" zoomScaleNormal="70" zoomScalePageLayoutView="0" workbookViewId="0" topLeftCell="A8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4" width="14.7109375" style="0" customWidth="1"/>
    <col min="5" max="5" width="13.140625" style="0" customWidth="1"/>
    <col min="6" max="6" width="12.421875" style="0" customWidth="1"/>
    <col min="7" max="7" width="14.7109375" style="0" customWidth="1"/>
    <col min="8" max="8" width="6.28125" style="0" customWidth="1"/>
    <col min="9" max="10" width="11.0039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61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1970</v>
      </c>
    </row>
    <row r="7" spans="1:9" s="6" customFormat="1" ht="15">
      <c r="A7" s="6" t="s">
        <v>6</v>
      </c>
      <c r="C7" s="11">
        <v>323.9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7.41</v>
      </c>
      <c r="J12" s="41">
        <v>7.78</v>
      </c>
    </row>
    <row r="13" spans="1:10" s="6" customFormat="1" ht="15">
      <c r="A13" s="6" t="s">
        <v>47</v>
      </c>
      <c r="G13" s="6" t="s">
        <v>12</v>
      </c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32059.72</v>
      </c>
      <c r="F21" s="72"/>
      <c r="G21" s="72">
        <v>31193.4</v>
      </c>
      <c r="H21" s="72"/>
      <c r="I21" s="73">
        <f>SUM(E21-G21)</f>
        <v>866.3199999999997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3656.17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3.92</v>
      </c>
      <c r="H28" s="86"/>
      <c r="I28" s="73">
        <f>G28*$C$7*12</f>
        <v>15236.255999999998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0.88</v>
      </c>
      <c r="H29" s="86"/>
      <c r="I29" s="73">
        <f>G29*$C$7*12</f>
        <v>3420.384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3420.384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0</v>
      </c>
      <c r="H32" s="86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1865.6639999999998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1204.908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893.9639999999999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1.08</v>
      </c>
      <c r="H37" s="86"/>
      <c r="I37" s="73">
        <f t="shared" si="0"/>
        <v>4197.744000000001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>
        <f>SUM(G28:G37)</f>
        <v>7.78</v>
      </c>
      <c r="H38" s="87"/>
      <c r="I38" s="73">
        <f>I28+I29+I30+I31+I32+I33+I34+I35+I36+I37</f>
        <v>30239.303999999996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20.25">
      <c r="A40" s="1"/>
      <c r="B40" s="88" t="s">
        <v>133</v>
      </c>
      <c r="C40" s="88"/>
      <c r="D40" s="88"/>
      <c r="E40" s="88"/>
      <c r="F40" s="88"/>
      <c r="G40" s="88"/>
    </row>
    <row r="41" spans="1:7" ht="20.25">
      <c r="A41" s="2"/>
      <c r="B41" s="1"/>
      <c r="C41" s="1"/>
      <c r="D41" s="1"/>
      <c r="E41" s="1"/>
      <c r="F41" s="1"/>
      <c r="G41" s="1"/>
    </row>
    <row r="42" spans="1:8" ht="20.25">
      <c r="A42" s="1"/>
      <c r="B42" s="3" t="s">
        <v>581</v>
      </c>
      <c r="C42" s="1"/>
      <c r="D42" s="1"/>
      <c r="E42" s="1"/>
      <c r="F42" s="1"/>
      <c r="G42" s="1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135</v>
      </c>
      <c r="C44" s="1"/>
      <c r="D44" s="1"/>
      <c r="E44" s="1"/>
      <c r="F44" s="1"/>
      <c r="G44" s="1"/>
      <c r="H44" s="34"/>
    </row>
    <row r="45" spans="1:7" ht="15.75" thickBot="1">
      <c r="A45" s="1"/>
      <c r="B45" s="1"/>
      <c r="C45" s="1"/>
      <c r="D45" s="1"/>
      <c r="E45" s="1"/>
      <c r="F45" s="1"/>
      <c r="G45" s="1"/>
    </row>
    <row r="46" spans="1:8" ht="34.5" thickBot="1">
      <c r="A46" s="1"/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34"/>
    </row>
    <row r="47" spans="1:7" ht="15">
      <c r="A47" s="1"/>
      <c r="B47" s="51" t="s">
        <v>158</v>
      </c>
      <c r="C47" s="52" t="s">
        <v>157</v>
      </c>
      <c r="D47" s="54">
        <v>395</v>
      </c>
      <c r="E47" s="53"/>
      <c r="F47" s="53"/>
      <c r="G47" s="53"/>
    </row>
    <row r="48" spans="1:8" ht="15">
      <c r="A48" s="1"/>
      <c r="B48" s="51" t="s">
        <v>216</v>
      </c>
      <c r="C48" s="52" t="s">
        <v>161</v>
      </c>
      <c r="D48" s="54">
        <v>410</v>
      </c>
      <c r="E48" s="53"/>
      <c r="F48" s="53"/>
      <c r="G48" s="53"/>
      <c r="H48" s="37"/>
    </row>
    <row r="49" spans="1:8" ht="15">
      <c r="A49" s="1"/>
      <c r="B49" s="51" t="s">
        <v>348</v>
      </c>
      <c r="C49" s="52" t="s">
        <v>157</v>
      </c>
      <c r="D49" s="54">
        <v>395</v>
      </c>
      <c r="E49" s="53"/>
      <c r="F49" s="53"/>
      <c r="G49" s="53"/>
      <c r="H49" s="34"/>
    </row>
    <row r="50" spans="1:8" ht="15">
      <c r="A50" s="1"/>
      <c r="B50" s="51" t="s">
        <v>166</v>
      </c>
      <c r="C50" s="52" t="s">
        <v>157</v>
      </c>
      <c r="D50" s="54">
        <v>197.5</v>
      </c>
      <c r="E50" s="53"/>
      <c r="F50" s="53"/>
      <c r="G50" s="53"/>
      <c r="H50" s="34"/>
    </row>
    <row r="51" spans="1:8" ht="15">
      <c r="A51" s="1"/>
      <c r="B51" s="51" t="s">
        <v>484</v>
      </c>
      <c r="C51" s="52" t="s">
        <v>147</v>
      </c>
      <c r="D51" s="53"/>
      <c r="E51" s="53"/>
      <c r="F51" s="54">
        <v>790</v>
      </c>
      <c r="G51" s="53"/>
      <c r="H51" s="34"/>
    </row>
    <row r="52" spans="1:8" ht="15">
      <c r="A52" s="1"/>
      <c r="B52" s="51" t="s">
        <v>353</v>
      </c>
      <c r="C52" s="52" t="s">
        <v>157</v>
      </c>
      <c r="D52" s="55">
        <v>1382.5</v>
      </c>
      <c r="E52" s="53"/>
      <c r="F52" s="53"/>
      <c r="G52" s="53"/>
      <c r="H52" s="34"/>
    </row>
    <row r="53" spans="1:8" ht="15">
      <c r="A53" s="1"/>
      <c r="B53" s="51" t="s">
        <v>536</v>
      </c>
      <c r="C53" s="52" t="s">
        <v>149</v>
      </c>
      <c r="D53" s="53"/>
      <c r="E53" s="53"/>
      <c r="F53" s="54">
        <v>449</v>
      </c>
      <c r="G53" s="53"/>
      <c r="H53" s="34"/>
    </row>
    <row r="54" spans="1:8" ht="15">
      <c r="A54" s="1"/>
      <c r="B54" s="51" t="s">
        <v>178</v>
      </c>
      <c r="C54" s="52" t="s">
        <v>157</v>
      </c>
      <c r="D54" s="55">
        <v>1580</v>
      </c>
      <c r="E54" s="53"/>
      <c r="F54" s="53"/>
      <c r="G54" s="53"/>
      <c r="H54" s="34"/>
    </row>
    <row r="55" spans="1:8" ht="15">
      <c r="A55" s="1"/>
      <c r="B55" s="51" t="s">
        <v>418</v>
      </c>
      <c r="C55" s="52" t="s">
        <v>239</v>
      </c>
      <c r="D55" s="54">
        <v>395</v>
      </c>
      <c r="E55" s="53"/>
      <c r="F55" s="53"/>
      <c r="G55" s="53"/>
      <c r="H55" s="34"/>
    </row>
    <row r="56" spans="1:8" ht="15">
      <c r="A56" s="1"/>
      <c r="B56" s="51" t="s">
        <v>389</v>
      </c>
      <c r="C56" s="52" t="s">
        <v>157</v>
      </c>
      <c r="D56" s="55">
        <v>3160</v>
      </c>
      <c r="E56" s="53"/>
      <c r="F56" s="53"/>
      <c r="G56" s="53"/>
      <c r="H56" s="34"/>
    </row>
    <row r="57" spans="1:7" ht="15">
      <c r="A57" s="1"/>
      <c r="B57" s="51" t="s">
        <v>355</v>
      </c>
      <c r="C57" s="52" t="s">
        <v>189</v>
      </c>
      <c r="D57" s="54">
        <v>395</v>
      </c>
      <c r="E57" s="53"/>
      <c r="F57" s="53"/>
      <c r="G57" s="53"/>
    </row>
    <row r="58" spans="1:7" ht="15">
      <c r="A58" s="1"/>
      <c r="B58" s="51" t="s">
        <v>191</v>
      </c>
      <c r="C58" s="52" t="s">
        <v>157</v>
      </c>
      <c r="D58" s="55">
        <v>3555</v>
      </c>
      <c r="E58" s="53"/>
      <c r="F58" s="53"/>
      <c r="G58" s="53"/>
    </row>
    <row r="59" spans="1:7" ht="15">
      <c r="A59" s="1"/>
      <c r="B59" s="51" t="s">
        <v>331</v>
      </c>
      <c r="C59" s="52" t="s">
        <v>281</v>
      </c>
      <c r="D59" s="53"/>
      <c r="E59" s="53"/>
      <c r="F59" s="54">
        <v>869.5</v>
      </c>
      <c r="G59" s="53"/>
    </row>
    <row r="60" spans="1:7" ht="15">
      <c r="A60" s="1"/>
      <c r="B60" s="51" t="s">
        <v>333</v>
      </c>
      <c r="C60" s="52" t="s">
        <v>387</v>
      </c>
      <c r="D60" s="54">
        <v>960.3</v>
      </c>
      <c r="E60" s="53"/>
      <c r="F60" s="53"/>
      <c r="G60" s="53"/>
    </row>
    <row r="61" spans="1:7" ht="15">
      <c r="A61" s="1"/>
      <c r="B61" s="51" t="s">
        <v>362</v>
      </c>
      <c r="C61" s="52" t="s">
        <v>157</v>
      </c>
      <c r="D61" s="55">
        <v>3160</v>
      </c>
      <c r="E61" s="53"/>
      <c r="F61" s="53"/>
      <c r="G61" s="53"/>
    </row>
    <row r="62" spans="1:7" ht="15.75" thickBot="1">
      <c r="A62" s="1"/>
      <c r="B62" s="51" t="s">
        <v>199</v>
      </c>
      <c r="C62" s="52" t="s">
        <v>157</v>
      </c>
      <c r="D62" s="55">
        <v>3555</v>
      </c>
      <c r="E62" s="53"/>
      <c r="F62" s="53"/>
      <c r="G62" s="53"/>
    </row>
    <row r="63" spans="1:7" ht="15">
      <c r="A63" s="1"/>
      <c r="B63" s="89" t="s">
        <v>202</v>
      </c>
      <c r="C63" s="89"/>
      <c r="D63" s="57">
        <v>19540.3</v>
      </c>
      <c r="E63" s="56"/>
      <c r="F63" s="57">
        <v>2108.5</v>
      </c>
      <c r="G63" s="56"/>
    </row>
    <row r="64" spans="1:7" ht="15">
      <c r="A64" s="1"/>
      <c r="B64" s="90" t="s">
        <v>20</v>
      </c>
      <c r="C64" s="90"/>
      <c r="D64" s="90"/>
      <c r="E64" s="90"/>
      <c r="F64" s="90"/>
      <c r="G64" s="58">
        <v>21648.8</v>
      </c>
    </row>
    <row r="65" spans="1:7" ht="15">
      <c r="A65" s="1"/>
      <c r="B65" s="1"/>
      <c r="C65" s="1"/>
      <c r="D65" s="1"/>
      <c r="E65" s="1"/>
      <c r="F65" s="1"/>
      <c r="G65" s="1"/>
    </row>
    <row r="66" spans="1:7" ht="15">
      <c r="A66" s="1"/>
      <c r="B66" s="1"/>
      <c r="C66" s="1"/>
      <c r="D66" s="1"/>
      <c r="E66" s="1"/>
      <c r="F66" s="1"/>
      <c r="G66" s="1"/>
    </row>
    <row r="67" spans="1:7" ht="20.25">
      <c r="A67" s="1"/>
      <c r="B67" s="33"/>
      <c r="C67" s="33"/>
      <c r="D67" s="33"/>
      <c r="E67" s="33"/>
      <c r="F67" s="33"/>
      <c r="G67" s="33"/>
    </row>
    <row r="68" spans="1:7" ht="15">
      <c r="A68" s="1"/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/>
      <c r="C71" s="1"/>
      <c r="D71" s="1"/>
      <c r="E71" s="1"/>
      <c r="F71" s="1"/>
      <c r="G71" s="1"/>
    </row>
    <row r="72" spans="1:7" ht="15">
      <c r="A72" s="1"/>
      <c r="B72" s="1"/>
      <c r="C72" s="1"/>
      <c r="D72" s="1"/>
      <c r="E72" s="1"/>
      <c r="F72" s="1"/>
      <c r="G72" s="1"/>
    </row>
  </sheetData>
  <sheetProtection selectLockedCells="1" selectUnlockedCells="1"/>
  <mergeCells count="67">
    <mergeCell ref="B40:G40"/>
    <mergeCell ref="B63:C63"/>
    <mergeCell ref="B64:F64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57"/>
  <sheetViews>
    <sheetView zoomScale="70" zoomScaleNormal="70" zoomScalePageLayoutView="0" workbookViewId="0" topLeftCell="A18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1.57421875" style="0" customWidth="1"/>
    <col min="10" max="10" width="12.281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62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1956</v>
      </c>
    </row>
    <row r="7" spans="1:9" s="6" customFormat="1" ht="15">
      <c r="A7" s="6" t="s">
        <v>6</v>
      </c>
      <c r="C7" s="11">
        <v>116.4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16.12</v>
      </c>
      <c r="J12" s="41">
        <v>16.93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2.7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22893.56</v>
      </c>
      <c r="F21" s="72"/>
      <c r="G21" s="72">
        <v>22799.28</v>
      </c>
      <c r="H21" s="72"/>
      <c r="I21" s="73">
        <f>SUM(E21-G21)</f>
        <v>94.28000000000247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6.04</v>
      </c>
      <c r="H28" s="86"/>
      <c r="I28" s="73">
        <f>G28*$C$7*12</f>
        <v>8436.672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6467.184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1536.4800000000002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2.27</v>
      </c>
      <c r="H32" s="86"/>
      <c r="I32" s="73">
        <f t="shared" si="0"/>
        <v>3170.736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670.4639999999999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419.04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321.264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2625.984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23647.824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88" t="s">
        <v>133</v>
      </c>
      <c r="C41" s="88"/>
      <c r="D41" s="88"/>
      <c r="E41" s="88"/>
      <c r="F41" s="88"/>
      <c r="G41" s="88"/>
    </row>
    <row r="42" spans="1:8" ht="20.25">
      <c r="A42" s="1"/>
      <c r="B42" s="1"/>
      <c r="C42" s="1"/>
      <c r="D42" s="1"/>
      <c r="E42" s="1"/>
      <c r="F42" s="1"/>
      <c r="G42" s="1"/>
      <c r="H42" s="35"/>
    </row>
    <row r="43" spans="1:7" ht="18">
      <c r="A43" s="1"/>
      <c r="B43" s="3" t="s">
        <v>567</v>
      </c>
      <c r="C43" s="1"/>
      <c r="D43" s="1"/>
      <c r="E43" s="1"/>
      <c r="F43" s="1"/>
      <c r="G43" s="1"/>
    </row>
    <row r="44" spans="1:8" ht="15">
      <c r="A44" s="1"/>
      <c r="B44" s="1"/>
      <c r="C44" s="1"/>
      <c r="D44" s="1"/>
      <c r="E44" s="1"/>
      <c r="F44" s="1"/>
      <c r="G44" s="1"/>
      <c r="H44" s="34"/>
    </row>
    <row r="45" spans="1:7" ht="18">
      <c r="A45" s="1"/>
      <c r="B45" s="3" t="s">
        <v>135</v>
      </c>
      <c r="C45" s="1"/>
      <c r="D45" s="1"/>
      <c r="E45" s="1"/>
      <c r="F45" s="1"/>
      <c r="G45" s="1"/>
    </row>
    <row r="46" spans="1:8" ht="15.75" thickBot="1">
      <c r="A46" s="1"/>
      <c r="B46" s="1"/>
      <c r="C46" s="1"/>
      <c r="D46" s="1"/>
      <c r="E46" s="1"/>
      <c r="F46" s="1"/>
      <c r="G46" s="1"/>
      <c r="H46" s="34"/>
    </row>
    <row r="47" spans="1:7" ht="34.5" thickBot="1">
      <c r="A47" s="1"/>
      <c r="B47" s="48" t="s">
        <v>136</v>
      </c>
      <c r="C47" s="49" t="s">
        <v>137</v>
      </c>
      <c r="D47" s="49" t="s">
        <v>138</v>
      </c>
      <c r="E47" s="49" t="s">
        <v>139</v>
      </c>
      <c r="F47" s="49" t="s">
        <v>140</v>
      </c>
      <c r="G47" s="50" t="s">
        <v>141</v>
      </c>
    </row>
    <row r="48" spans="1:8" ht="15">
      <c r="A48" s="1"/>
      <c r="B48" s="51" t="s">
        <v>216</v>
      </c>
      <c r="C48" s="52" t="s">
        <v>161</v>
      </c>
      <c r="D48" s="54">
        <v>410</v>
      </c>
      <c r="E48" s="53"/>
      <c r="F48" s="53"/>
      <c r="G48" s="53"/>
      <c r="H48" s="37"/>
    </row>
    <row r="49" spans="1:8" ht="15">
      <c r="A49" s="1"/>
      <c r="B49" s="51" t="s">
        <v>166</v>
      </c>
      <c r="C49" s="52" t="s">
        <v>167</v>
      </c>
      <c r="D49" s="53"/>
      <c r="E49" s="54">
        <v>197.5</v>
      </c>
      <c r="F49" s="53"/>
      <c r="G49" s="53"/>
      <c r="H49" s="34"/>
    </row>
    <row r="50" spans="1:8" ht="15">
      <c r="A50" s="1"/>
      <c r="B50" s="51" t="s">
        <v>517</v>
      </c>
      <c r="C50" s="52" t="s">
        <v>568</v>
      </c>
      <c r="D50" s="54">
        <v>870</v>
      </c>
      <c r="E50" s="53"/>
      <c r="F50" s="53"/>
      <c r="G50" s="53"/>
      <c r="H50" s="34"/>
    </row>
    <row r="51" spans="1:8" ht="15">
      <c r="A51" s="1"/>
      <c r="B51" s="51" t="s">
        <v>411</v>
      </c>
      <c r="C51" s="52" t="s">
        <v>181</v>
      </c>
      <c r="D51" s="53"/>
      <c r="E51" s="54">
        <v>395</v>
      </c>
      <c r="F51" s="53"/>
      <c r="G51" s="53"/>
      <c r="H51" s="34"/>
    </row>
    <row r="52" spans="1:8" ht="15">
      <c r="A52" s="1"/>
      <c r="B52" s="51" t="s">
        <v>355</v>
      </c>
      <c r="C52" s="52" t="s">
        <v>189</v>
      </c>
      <c r="D52" s="54">
        <v>395</v>
      </c>
      <c r="E52" s="53"/>
      <c r="F52" s="53"/>
      <c r="G52" s="53"/>
      <c r="H52" s="34"/>
    </row>
    <row r="53" spans="1:8" ht="15.75" thickBot="1">
      <c r="A53" s="1"/>
      <c r="B53" s="51" t="s">
        <v>542</v>
      </c>
      <c r="C53" s="52" t="s">
        <v>569</v>
      </c>
      <c r="D53" s="55">
        <v>1863.3</v>
      </c>
      <c r="E53" s="53"/>
      <c r="F53" s="53"/>
      <c r="G53" s="53"/>
      <c r="H53" s="34"/>
    </row>
    <row r="54" spans="1:8" ht="15">
      <c r="A54" s="1"/>
      <c r="B54" s="89" t="s">
        <v>202</v>
      </c>
      <c r="C54" s="89"/>
      <c r="D54" s="57">
        <v>3538.3</v>
      </c>
      <c r="E54" s="61">
        <v>592.5</v>
      </c>
      <c r="F54" s="56"/>
      <c r="G54" s="56"/>
      <c r="H54" s="34"/>
    </row>
    <row r="55" spans="1:8" ht="15">
      <c r="A55" s="1"/>
      <c r="B55" s="90" t="s">
        <v>20</v>
      </c>
      <c r="C55" s="90"/>
      <c r="D55" s="90"/>
      <c r="E55" s="90"/>
      <c r="F55" s="90"/>
      <c r="G55" s="58">
        <v>4130.8</v>
      </c>
      <c r="H55" s="34"/>
    </row>
    <row r="56" spans="1:8" ht="20.25">
      <c r="A56" s="1"/>
      <c r="B56" s="33"/>
      <c r="C56" s="33"/>
      <c r="D56" s="33"/>
      <c r="E56" s="33"/>
      <c r="F56" s="33"/>
      <c r="G56" s="33"/>
      <c r="H56" s="34"/>
    </row>
    <row r="57" ht="15">
      <c r="A57" s="1"/>
    </row>
  </sheetData>
  <sheetProtection selectLockedCells="1" selectUnlockedCells="1"/>
  <mergeCells count="67">
    <mergeCell ref="B41:G41"/>
    <mergeCell ref="B54:C54"/>
    <mergeCell ref="B55:F55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J109"/>
  <sheetViews>
    <sheetView zoomScale="70" zoomScaleNormal="70" zoomScalePageLayoutView="0" workbookViewId="0" topLeftCell="B1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1.57421875" style="0" customWidth="1"/>
    <col min="10" max="10" width="12.281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63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1956</v>
      </c>
    </row>
    <row r="7" spans="1:9" s="6" customFormat="1" ht="15">
      <c r="A7" s="6" t="s">
        <v>6</v>
      </c>
      <c r="C7" s="11">
        <v>115.2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16.12</v>
      </c>
      <c r="J12" s="41">
        <v>16.93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3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22657.56</v>
      </c>
      <c r="F21" s="72"/>
      <c r="G21" s="72">
        <v>22564.26</v>
      </c>
      <c r="H21" s="72"/>
      <c r="I21" s="73">
        <f>SUM(E21-G21)</f>
        <v>93.30000000000291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6.04</v>
      </c>
      <c r="H28" s="86"/>
      <c r="I28" s="73">
        <f>G28*$C$7*12</f>
        <v>8349.696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</v>
      </c>
      <c r="H29" s="86"/>
      <c r="I29" s="73">
        <f>G29*$C$7*12</f>
        <v>6359.039999999999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1520.64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2.27</v>
      </c>
      <c r="H32" s="86"/>
      <c r="I32" s="73">
        <f t="shared" si="0"/>
        <v>3138.0480000000002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663.552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414.72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0.24</v>
      </c>
      <c r="H36" s="86"/>
      <c r="I36" s="73">
        <f t="shared" si="0"/>
        <v>331.776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1.9</v>
      </c>
      <c r="H37" s="86"/>
      <c r="I37" s="73">
        <f t="shared" si="0"/>
        <v>2626.56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23404.032000000003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3" ht="15">
      <c r="A40" s="1"/>
      <c r="B40" s="1"/>
      <c r="C40" s="64"/>
    </row>
    <row r="41" spans="1:3" ht="20.25">
      <c r="A41" s="2"/>
      <c r="B41" s="33"/>
      <c r="C41" s="64"/>
    </row>
    <row r="42" spans="1:3" ht="15">
      <c r="A42" s="1"/>
      <c r="B42" s="1"/>
      <c r="C42" s="64"/>
    </row>
    <row r="43" spans="1:3" ht="15">
      <c r="A43" s="1"/>
      <c r="B43" s="1"/>
      <c r="C43" s="64"/>
    </row>
    <row r="44" spans="1:7" ht="20.25">
      <c r="A44" s="1"/>
      <c r="B44" s="88" t="s">
        <v>133</v>
      </c>
      <c r="C44" s="88"/>
      <c r="D44" s="88"/>
      <c r="E44" s="88"/>
      <c r="F44" s="88"/>
      <c r="G44" s="88"/>
    </row>
    <row r="45" spans="1:7" ht="15">
      <c r="A45" s="1"/>
      <c r="B45" s="1"/>
      <c r="C45" s="1"/>
      <c r="D45" s="1"/>
      <c r="E45" s="1"/>
      <c r="F45" s="1"/>
      <c r="G45" s="1"/>
    </row>
    <row r="46" spans="1:7" ht="18">
      <c r="A46" s="1"/>
      <c r="B46" s="3" t="s">
        <v>566</v>
      </c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8">
      <c r="A48" s="1"/>
      <c r="B48" s="3" t="s">
        <v>135</v>
      </c>
      <c r="C48" s="1"/>
      <c r="D48" s="1"/>
      <c r="E48" s="1"/>
      <c r="F48" s="1"/>
      <c r="G48" s="1"/>
    </row>
    <row r="49" spans="1:7" ht="15.75" thickBot="1">
      <c r="A49" s="1"/>
      <c r="B49" s="1"/>
      <c r="C49" s="1"/>
      <c r="D49" s="1"/>
      <c r="E49" s="1"/>
      <c r="F49" s="1"/>
      <c r="G49" s="1"/>
    </row>
    <row r="50" spans="1:7" ht="34.5" thickBot="1">
      <c r="A50" s="1"/>
      <c r="B50" s="48" t="s">
        <v>136</v>
      </c>
      <c r="C50" s="49" t="s">
        <v>137</v>
      </c>
      <c r="D50" s="49" t="s">
        <v>138</v>
      </c>
      <c r="E50" s="49" t="s">
        <v>139</v>
      </c>
      <c r="F50" s="49" t="s">
        <v>140</v>
      </c>
      <c r="G50" s="50" t="s">
        <v>141</v>
      </c>
    </row>
    <row r="51" spans="1:7" ht="15">
      <c r="A51" s="1"/>
      <c r="B51" s="51" t="s">
        <v>216</v>
      </c>
      <c r="C51" s="52" t="s">
        <v>161</v>
      </c>
      <c r="D51" s="54">
        <v>410</v>
      </c>
      <c r="E51" s="53"/>
      <c r="F51" s="53"/>
      <c r="G51" s="53"/>
    </row>
    <row r="52" spans="1:7" ht="15">
      <c r="A52" s="1"/>
      <c r="B52" s="51" t="s">
        <v>166</v>
      </c>
      <c r="C52" s="52" t="s">
        <v>167</v>
      </c>
      <c r="D52" s="53"/>
      <c r="E52" s="54">
        <v>197.5</v>
      </c>
      <c r="F52" s="53"/>
      <c r="G52" s="53"/>
    </row>
    <row r="53" spans="1:7" ht="15">
      <c r="A53" s="1"/>
      <c r="B53" s="51" t="s">
        <v>323</v>
      </c>
      <c r="C53" s="52" t="s">
        <v>210</v>
      </c>
      <c r="D53" s="53"/>
      <c r="E53" s="55">
        <v>12305</v>
      </c>
      <c r="F53" s="53"/>
      <c r="G53" s="53"/>
    </row>
    <row r="54" spans="1:7" ht="15">
      <c r="A54" s="1"/>
      <c r="B54" s="51" t="s">
        <v>240</v>
      </c>
      <c r="C54" s="52" t="s">
        <v>181</v>
      </c>
      <c r="D54" s="53"/>
      <c r="E54" s="54">
        <v>790</v>
      </c>
      <c r="F54" s="53"/>
      <c r="G54" s="53"/>
    </row>
    <row r="55" spans="1:7" ht="15">
      <c r="A55" s="1"/>
      <c r="B55" s="51" t="s">
        <v>540</v>
      </c>
      <c r="C55" s="52" t="s">
        <v>184</v>
      </c>
      <c r="D55" s="53"/>
      <c r="E55" s="54">
        <v>395</v>
      </c>
      <c r="F55" s="53"/>
      <c r="G55" s="53"/>
    </row>
    <row r="56" spans="1:7" ht="15.75" thickBot="1">
      <c r="A56" s="1"/>
      <c r="B56" s="51" t="s">
        <v>355</v>
      </c>
      <c r="C56" s="52" t="s">
        <v>189</v>
      </c>
      <c r="D56" s="54">
        <v>395</v>
      </c>
      <c r="E56" s="53"/>
      <c r="F56" s="53"/>
      <c r="G56" s="53"/>
    </row>
    <row r="57" spans="1:8" ht="15">
      <c r="A57" s="1"/>
      <c r="B57" s="89" t="s">
        <v>202</v>
      </c>
      <c r="C57" s="89"/>
      <c r="D57" s="61">
        <v>805</v>
      </c>
      <c r="E57" s="57">
        <v>13687.5</v>
      </c>
      <c r="F57" s="56"/>
      <c r="G57" s="56"/>
      <c r="H57" s="64"/>
    </row>
    <row r="58" spans="1:8" ht="15">
      <c r="A58" s="1"/>
      <c r="B58" s="90" t="s">
        <v>20</v>
      </c>
      <c r="C58" s="90"/>
      <c r="D58" s="90"/>
      <c r="E58" s="90"/>
      <c r="F58" s="90"/>
      <c r="G58" s="58">
        <v>14492.5</v>
      </c>
      <c r="H58" s="64"/>
    </row>
    <row r="59" spans="1:8" ht="15">
      <c r="A59" s="1"/>
      <c r="B59" s="1"/>
      <c r="C59" s="1"/>
      <c r="D59" s="1"/>
      <c r="E59" s="1"/>
      <c r="F59" s="1"/>
      <c r="G59" s="1"/>
      <c r="H59" s="64"/>
    </row>
    <row r="60" spans="2:8" ht="15">
      <c r="B60" s="1"/>
      <c r="C60" s="1"/>
      <c r="D60" s="1"/>
      <c r="E60" s="1"/>
      <c r="F60" s="1"/>
      <c r="G60" s="1"/>
      <c r="H60" s="64"/>
    </row>
    <row r="61" spans="2:8" ht="15">
      <c r="B61" s="1"/>
      <c r="C61" s="64"/>
      <c r="H61" s="64"/>
    </row>
    <row r="62" spans="2:8" ht="15">
      <c r="B62" s="1"/>
      <c r="C62" s="64"/>
      <c r="H62" s="64"/>
    </row>
    <row r="63" spans="2:8" ht="15">
      <c r="B63" s="1"/>
      <c r="C63" s="64"/>
      <c r="H63" s="64"/>
    </row>
    <row r="64" spans="3:8" ht="15">
      <c r="C64" s="64"/>
      <c r="H64" s="64"/>
    </row>
    <row r="65" spans="3:8" ht="15">
      <c r="C65" s="64"/>
      <c r="H65" s="64"/>
    </row>
    <row r="66" spans="3:8" ht="15">
      <c r="C66" s="64"/>
      <c r="H66" s="64"/>
    </row>
    <row r="67" spans="3:8" ht="15">
      <c r="C67" s="64"/>
      <c r="H67" s="64"/>
    </row>
    <row r="68" spans="3:8" ht="15">
      <c r="C68" s="64"/>
      <c r="H68" s="64"/>
    </row>
    <row r="69" spans="3:8" ht="15">
      <c r="C69" s="64"/>
      <c r="H69" s="64"/>
    </row>
    <row r="70" ht="15">
      <c r="C70" s="64"/>
    </row>
    <row r="71" ht="15">
      <c r="C71" s="64"/>
    </row>
    <row r="74" spans="3:7" ht="15">
      <c r="C74" s="63"/>
      <c r="D74" s="63"/>
      <c r="E74" s="63"/>
      <c r="F74" s="64"/>
      <c r="G74" s="64"/>
    </row>
    <row r="75" spans="3:7" ht="15">
      <c r="C75" s="63"/>
      <c r="D75" s="63"/>
      <c r="E75" s="63"/>
      <c r="F75" s="64"/>
      <c r="G75" s="64"/>
    </row>
    <row r="76" spans="3:7" ht="15">
      <c r="C76" s="63"/>
      <c r="D76" s="63"/>
      <c r="E76" s="63"/>
      <c r="F76" s="64"/>
      <c r="G76" s="64"/>
    </row>
    <row r="77" spans="3:7" ht="15">
      <c r="C77" s="63"/>
      <c r="D77" s="63"/>
      <c r="E77" s="63"/>
      <c r="F77" s="64"/>
      <c r="G77" s="64"/>
    </row>
    <row r="78" spans="3:7" ht="15">
      <c r="C78" s="63"/>
      <c r="D78" s="63"/>
      <c r="E78" s="63"/>
      <c r="F78" s="64"/>
      <c r="G78" s="64"/>
    </row>
    <row r="79" spans="3:7" ht="15">
      <c r="C79" s="63"/>
      <c r="D79" s="63"/>
      <c r="E79" s="63"/>
      <c r="F79" s="64"/>
      <c r="G79" s="64"/>
    </row>
    <row r="80" spans="3:7" ht="15">
      <c r="C80" s="63"/>
      <c r="D80" s="63"/>
      <c r="E80" s="63"/>
      <c r="F80" s="64"/>
      <c r="G80" s="64"/>
    </row>
    <row r="81" spans="3:7" ht="15">
      <c r="C81" s="63"/>
      <c r="D81" s="63"/>
      <c r="E81" s="63"/>
      <c r="F81" s="64"/>
      <c r="G81" s="64"/>
    </row>
    <row r="82" spans="3:7" ht="15">
      <c r="C82" s="63"/>
      <c r="D82" s="63"/>
      <c r="E82" s="63"/>
      <c r="F82" s="64"/>
      <c r="G82" s="64"/>
    </row>
    <row r="83" spans="3:7" ht="15">
      <c r="C83" s="63"/>
      <c r="D83" s="63"/>
      <c r="E83" s="63"/>
      <c r="F83" s="64"/>
      <c r="G83" s="64"/>
    </row>
    <row r="84" spans="3:7" ht="15">
      <c r="C84" s="63"/>
      <c r="D84" s="63"/>
      <c r="E84" s="63"/>
      <c r="F84" s="64"/>
      <c r="G84" s="64"/>
    </row>
    <row r="85" spans="3:7" ht="15">
      <c r="C85" s="63"/>
      <c r="D85" s="63"/>
      <c r="E85" s="63"/>
      <c r="F85" s="64"/>
      <c r="G85" s="64"/>
    </row>
    <row r="86" spans="3:8" ht="15">
      <c r="C86" s="63"/>
      <c r="D86" s="63"/>
      <c r="E86" s="63"/>
      <c r="F86" s="64"/>
      <c r="G86" s="64"/>
      <c r="H86" s="1"/>
    </row>
    <row r="87" spans="3:7" ht="15">
      <c r="C87" s="1"/>
      <c r="D87" s="1"/>
      <c r="E87" s="1"/>
      <c r="F87" s="1"/>
      <c r="G87" s="1"/>
    </row>
    <row r="88" ht="20.25">
      <c r="H88" s="35"/>
    </row>
    <row r="90" ht="15">
      <c r="H90" s="34"/>
    </row>
    <row r="92" ht="15">
      <c r="H92" s="34"/>
    </row>
    <row r="94" ht="15">
      <c r="H94" s="37"/>
    </row>
    <row r="95" ht="15">
      <c r="H95" s="34"/>
    </row>
    <row r="96" ht="15">
      <c r="H96" s="34"/>
    </row>
    <row r="97" ht="15">
      <c r="H97" s="34"/>
    </row>
    <row r="98" ht="15">
      <c r="H98" s="34"/>
    </row>
    <row r="99" ht="15">
      <c r="H99" s="34"/>
    </row>
    <row r="100" ht="15">
      <c r="H100" s="34"/>
    </row>
    <row r="103" spans="3:7" ht="15">
      <c r="C103" s="1"/>
      <c r="D103" s="1"/>
      <c r="E103" s="1"/>
      <c r="F103" s="1"/>
      <c r="G103" s="1"/>
    </row>
    <row r="104" spans="3:7" ht="20.25">
      <c r="C104" s="33"/>
      <c r="D104" s="33"/>
      <c r="E104" s="33"/>
      <c r="F104" s="33"/>
      <c r="G104" s="33"/>
    </row>
    <row r="105" spans="3:7" ht="15">
      <c r="C105" s="1"/>
      <c r="D105" s="1"/>
      <c r="E105" s="1"/>
      <c r="F105" s="1"/>
      <c r="G105" s="1"/>
    </row>
    <row r="106" spans="3:7" ht="15">
      <c r="C106" s="1"/>
      <c r="D106" s="1"/>
      <c r="E106" s="1"/>
      <c r="F106" s="1"/>
      <c r="G106" s="1"/>
    </row>
    <row r="107" spans="3:7" ht="15">
      <c r="C107" s="1"/>
      <c r="D107" s="1"/>
      <c r="E107" s="1"/>
      <c r="F107" s="1"/>
      <c r="G107" s="1"/>
    </row>
    <row r="108" spans="3:7" ht="15">
      <c r="C108" s="1"/>
      <c r="D108" s="1"/>
      <c r="E108" s="1"/>
      <c r="F108" s="1"/>
      <c r="G108" s="1"/>
    </row>
    <row r="109" spans="3:7" ht="15">
      <c r="C109" s="1"/>
      <c r="D109" s="1"/>
      <c r="E109" s="1"/>
      <c r="F109" s="1"/>
      <c r="G109" s="1"/>
    </row>
  </sheetData>
  <sheetProtection selectLockedCells="1" selectUnlockedCells="1"/>
  <mergeCells count="67">
    <mergeCell ref="B57:C57"/>
    <mergeCell ref="B58:F58"/>
    <mergeCell ref="B44:G44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46"/>
  <sheetViews>
    <sheetView zoomScale="70" zoomScaleNormal="70" zoomScalePageLayoutView="0" workbookViewId="0" topLeftCell="A16">
      <selection activeCell="I21" sqref="I21:J21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1.00390625" style="0" customWidth="1"/>
    <col min="10" max="10" width="11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123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1958</v>
      </c>
    </row>
    <row r="7" spans="1:9" s="6" customFormat="1" ht="15">
      <c r="A7" s="6" t="s">
        <v>6</v>
      </c>
      <c r="C7" s="11">
        <v>156.7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4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1:10" s="6" customFormat="1" ht="15">
      <c r="A13" s="6" t="s">
        <v>13</v>
      </c>
      <c r="G13" s="6" t="s">
        <v>12</v>
      </c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9186.32</v>
      </c>
      <c r="F21" s="72"/>
      <c r="G21" s="72">
        <v>5755.68</v>
      </c>
      <c r="H21" s="72"/>
      <c r="I21" s="73">
        <f>SUM(E21-G21)</f>
        <v>3430.6399999999994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13963.53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7389.972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1654.752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3930.035999999999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12974.759999999998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6" ht="15">
      <c r="B46" t="s">
        <v>132</v>
      </c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1:J62"/>
  <sheetViews>
    <sheetView zoomScale="70" zoomScaleNormal="70" zoomScalePageLayoutView="0" workbookViewId="0" topLeftCell="A16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1.57421875" style="0" customWidth="1"/>
    <col min="10" max="10" width="12.281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64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1956</v>
      </c>
    </row>
    <row r="7" spans="1:9" s="6" customFormat="1" ht="15">
      <c r="A7" s="6" t="s">
        <v>6</v>
      </c>
      <c r="C7" s="11">
        <v>117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16.12</v>
      </c>
      <c r="J12" s="41">
        <v>16.93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3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23011.56</v>
      </c>
      <c r="F21" s="72"/>
      <c r="G21" s="72">
        <v>22917</v>
      </c>
      <c r="H21" s="72"/>
      <c r="I21" s="73">
        <f>SUM(E21-G21)</f>
        <v>94.56000000000131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6.04</v>
      </c>
      <c r="H28" s="86"/>
      <c r="I28" s="73">
        <f>G28*$C$7*12</f>
        <v>8480.16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</v>
      </c>
      <c r="H29" s="86"/>
      <c r="I29" s="73">
        <f>G29*$C$7*12</f>
        <v>6458.4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1544.4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2.27</v>
      </c>
      <c r="H32" s="86"/>
      <c r="I32" s="73">
        <f t="shared" si="0"/>
        <v>3187.08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0.49</v>
      </c>
      <c r="H34" s="86"/>
      <c r="I34" s="73">
        <f t="shared" si="0"/>
        <v>687.96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421.20000000000005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0.24</v>
      </c>
      <c r="H36" s="86"/>
      <c r="I36" s="73">
        <f t="shared" si="0"/>
        <v>336.96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1.89</v>
      </c>
      <c r="H37" s="86"/>
      <c r="I37" s="73">
        <f t="shared" si="0"/>
        <v>2653.56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23769.72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565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34.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216</v>
      </c>
      <c r="C49" s="52" t="s">
        <v>161</v>
      </c>
      <c r="D49" s="54">
        <v>410</v>
      </c>
      <c r="E49" s="53"/>
      <c r="F49" s="53"/>
      <c r="G49" s="53"/>
      <c r="H49" s="34"/>
    </row>
    <row r="50" spans="1:8" ht="15">
      <c r="A50" s="1"/>
      <c r="B50" s="51" t="s">
        <v>222</v>
      </c>
      <c r="C50" s="52" t="s">
        <v>147</v>
      </c>
      <c r="D50" s="53"/>
      <c r="E50" s="53"/>
      <c r="F50" s="54">
        <v>790</v>
      </c>
      <c r="G50" s="53"/>
      <c r="H50" s="34"/>
    </row>
    <row r="51" spans="1:8" ht="15">
      <c r="A51" s="1"/>
      <c r="B51" s="51" t="s">
        <v>166</v>
      </c>
      <c r="C51" s="52" t="s">
        <v>167</v>
      </c>
      <c r="D51" s="53"/>
      <c r="E51" s="54">
        <v>197.5</v>
      </c>
      <c r="F51" s="53"/>
      <c r="G51" s="53"/>
      <c r="H51" s="34"/>
    </row>
    <row r="52" spans="1:8" ht="15">
      <c r="A52" s="1"/>
      <c r="B52" s="51" t="s">
        <v>169</v>
      </c>
      <c r="C52" s="52" t="s">
        <v>435</v>
      </c>
      <c r="D52" s="54">
        <v>790</v>
      </c>
      <c r="E52" s="53"/>
      <c r="F52" s="53"/>
      <c r="G52" s="53"/>
      <c r="H52" s="34"/>
    </row>
    <row r="53" spans="1:8" ht="15">
      <c r="A53" s="1"/>
      <c r="B53" s="51" t="s">
        <v>312</v>
      </c>
      <c r="C53" s="52" t="s">
        <v>387</v>
      </c>
      <c r="D53" s="55">
        <v>1539.75</v>
      </c>
      <c r="E53" s="53"/>
      <c r="F53" s="53"/>
      <c r="G53" s="53"/>
      <c r="H53" s="34"/>
    </row>
    <row r="54" spans="1:8" ht="15">
      <c r="A54" s="1"/>
      <c r="B54" s="51" t="s">
        <v>411</v>
      </c>
      <c r="C54" s="52" t="s">
        <v>181</v>
      </c>
      <c r="D54" s="53"/>
      <c r="E54" s="54">
        <v>395</v>
      </c>
      <c r="F54" s="53"/>
      <c r="G54" s="53"/>
      <c r="H54" s="34"/>
    </row>
    <row r="55" spans="1:8" ht="15">
      <c r="A55" s="1"/>
      <c r="B55" s="51" t="s">
        <v>355</v>
      </c>
      <c r="C55" s="52" t="s">
        <v>189</v>
      </c>
      <c r="D55" s="54">
        <v>395</v>
      </c>
      <c r="E55" s="53"/>
      <c r="F55" s="53"/>
      <c r="G55" s="53"/>
      <c r="H55" s="34"/>
    </row>
    <row r="56" spans="1:8" ht="15.75" thickBot="1">
      <c r="A56" s="1"/>
      <c r="B56" s="51" t="s">
        <v>253</v>
      </c>
      <c r="C56" s="52" t="s">
        <v>147</v>
      </c>
      <c r="D56" s="53"/>
      <c r="E56" s="53"/>
      <c r="F56" s="55">
        <v>1185</v>
      </c>
      <c r="G56" s="53"/>
      <c r="H56" s="34"/>
    </row>
    <row r="57" spans="1:7" ht="15">
      <c r="A57" s="1"/>
      <c r="B57" s="89" t="s">
        <v>202</v>
      </c>
      <c r="C57" s="89"/>
      <c r="D57" s="57">
        <v>3134.75</v>
      </c>
      <c r="E57" s="61">
        <v>592.5</v>
      </c>
      <c r="F57" s="57">
        <v>1975</v>
      </c>
      <c r="G57" s="56"/>
    </row>
    <row r="58" spans="1:7" ht="15">
      <c r="A58" s="1"/>
      <c r="B58" s="90" t="s">
        <v>20</v>
      </c>
      <c r="C58" s="90"/>
      <c r="D58" s="90"/>
      <c r="E58" s="90"/>
      <c r="F58" s="90"/>
      <c r="G58" s="58">
        <v>5702.25</v>
      </c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  <row r="62" ht="15">
      <c r="A62" s="1"/>
    </row>
  </sheetData>
  <sheetProtection selectLockedCells="1" selectUnlockedCells="1"/>
  <mergeCells count="67">
    <mergeCell ref="B42:G42"/>
    <mergeCell ref="B57:C57"/>
    <mergeCell ref="B58:F58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00000"/>
  </sheetPr>
  <dimension ref="A1:J91"/>
  <sheetViews>
    <sheetView zoomScale="70" zoomScaleNormal="70" zoomScalePageLayoutView="0" workbookViewId="0" topLeftCell="A11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1.8515625" style="0" customWidth="1"/>
    <col min="10" max="10" width="11.14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81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1987</v>
      </c>
    </row>
    <row r="7" spans="1:9" s="6" customFormat="1" ht="15">
      <c r="A7" s="6" t="s">
        <v>6</v>
      </c>
      <c r="C7" s="11">
        <v>569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12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16.12</v>
      </c>
      <c r="J12" s="41">
        <v>16.93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116963.72</v>
      </c>
      <c r="F21" s="72"/>
      <c r="G21" s="72">
        <v>120599.05</v>
      </c>
      <c r="H21" s="72"/>
      <c r="I21" s="73">
        <f>SUM(E21-G21)</f>
        <v>-3635.3300000000017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20.2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46127.8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6.04</v>
      </c>
      <c r="H28" s="86"/>
      <c r="I28" s="81">
        <f>G28*$C$7*12</f>
        <v>41241.12</v>
      </c>
      <c r="J28" s="82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4.61</v>
      </c>
      <c r="H29" s="86"/>
      <c r="I29" s="73">
        <f>G29*$C$7*12</f>
        <v>31477.08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7510.800000000001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2.27</v>
      </c>
      <c r="H32" s="86"/>
      <c r="I32" s="73">
        <f t="shared" si="0"/>
        <v>15499.560000000001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3277.44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2048.3999999999996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1570.44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1.9</v>
      </c>
      <c r="H37" s="86"/>
      <c r="I37" s="73">
        <f t="shared" si="0"/>
        <v>12973.199999999999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115598.04000000001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570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34.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365</v>
      </c>
      <c r="C49" s="52" t="s">
        <v>173</v>
      </c>
      <c r="D49" s="53"/>
      <c r="E49" s="54">
        <v>790</v>
      </c>
      <c r="F49" s="53"/>
      <c r="G49" s="53"/>
      <c r="H49" s="34"/>
    </row>
    <row r="50" spans="1:8" ht="15">
      <c r="A50" s="1"/>
      <c r="B50" s="51" t="s">
        <v>469</v>
      </c>
      <c r="C50" s="52" t="s">
        <v>336</v>
      </c>
      <c r="D50" s="53"/>
      <c r="E50" s="54">
        <v>395</v>
      </c>
      <c r="F50" s="53"/>
      <c r="G50" s="53"/>
      <c r="H50" s="34"/>
    </row>
    <row r="51" spans="1:8" ht="15">
      <c r="A51" s="1"/>
      <c r="B51" s="51" t="s">
        <v>290</v>
      </c>
      <c r="C51" s="52" t="s">
        <v>273</v>
      </c>
      <c r="D51" s="53"/>
      <c r="E51" s="55">
        <v>4690</v>
      </c>
      <c r="F51" s="53"/>
      <c r="G51" s="53"/>
      <c r="H51" s="34"/>
    </row>
    <row r="52" spans="1:8" ht="15">
      <c r="A52" s="1"/>
      <c r="B52" s="51" t="s">
        <v>158</v>
      </c>
      <c r="C52" s="52" t="s">
        <v>157</v>
      </c>
      <c r="D52" s="54">
        <v>395</v>
      </c>
      <c r="E52" s="53"/>
      <c r="F52" s="53"/>
      <c r="G52" s="53"/>
      <c r="H52" s="34"/>
    </row>
    <row r="53" spans="1:8" ht="15">
      <c r="A53" s="1"/>
      <c r="B53" s="51" t="s">
        <v>216</v>
      </c>
      <c r="C53" s="52" t="s">
        <v>161</v>
      </c>
      <c r="D53" s="54">
        <v>410</v>
      </c>
      <c r="E53" s="53"/>
      <c r="F53" s="53"/>
      <c r="G53" s="53"/>
      <c r="H53" s="34"/>
    </row>
    <row r="54" spans="1:8" ht="15">
      <c r="A54" s="1"/>
      <c r="B54" s="51" t="s">
        <v>348</v>
      </c>
      <c r="C54" s="52" t="s">
        <v>157</v>
      </c>
      <c r="D54" s="54">
        <v>395</v>
      </c>
      <c r="E54" s="53"/>
      <c r="F54" s="53"/>
      <c r="G54" s="53"/>
      <c r="H54" s="34"/>
    </row>
    <row r="55" spans="1:8" ht="15">
      <c r="A55" s="1"/>
      <c r="B55" s="51" t="s">
        <v>166</v>
      </c>
      <c r="C55" s="52" t="s">
        <v>167</v>
      </c>
      <c r="D55" s="53"/>
      <c r="E55" s="54">
        <v>197.5</v>
      </c>
      <c r="F55" s="53"/>
      <c r="G55" s="53"/>
      <c r="H55" s="34"/>
    </row>
    <row r="56" spans="1:8" ht="15">
      <c r="A56" s="1"/>
      <c r="B56" s="51" t="s">
        <v>166</v>
      </c>
      <c r="C56" s="52" t="s">
        <v>157</v>
      </c>
      <c r="D56" s="54">
        <v>197.5</v>
      </c>
      <c r="E56" s="53"/>
      <c r="F56" s="53"/>
      <c r="G56" s="53"/>
      <c r="H56" s="34"/>
    </row>
    <row r="57" spans="1:7" ht="15">
      <c r="A57" s="1"/>
      <c r="B57" s="51" t="s">
        <v>223</v>
      </c>
      <c r="C57" s="52" t="s">
        <v>159</v>
      </c>
      <c r="D57" s="53"/>
      <c r="E57" s="54">
        <v>395</v>
      </c>
      <c r="F57" s="53"/>
      <c r="G57" s="53"/>
    </row>
    <row r="58" spans="1:7" ht="15">
      <c r="A58" s="1"/>
      <c r="B58" s="51" t="s">
        <v>351</v>
      </c>
      <c r="C58" s="52" t="s">
        <v>157</v>
      </c>
      <c r="D58" s="54">
        <v>395</v>
      </c>
      <c r="E58" s="53"/>
      <c r="F58" s="53"/>
      <c r="G58" s="53"/>
    </row>
    <row r="59" spans="1:7" ht="15">
      <c r="A59" s="1"/>
      <c r="B59" s="51" t="s">
        <v>481</v>
      </c>
      <c r="C59" s="52" t="s">
        <v>571</v>
      </c>
      <c r="D59" s="53"/>
      <c r="E59" s="53"/>
      <c r="F59" s="54">
        <v>790</v>
      </c>
      <c r="G59" s="53"/>
    </row>
    <row r="60" spans="1:7" ht="15">
      <c r="A60" s="1"/>
      <c r="B60" s="51" t="s">
        <v>531</v>
      </c>
      <c r="C60" s="52" t="s">
        <v>157</v>
      </c>
      <c r="D60" s="54">
        <v>395</v>
      </c>
      <c r="E60" s="53"/>
      <c r="F60" s="53"/>
      <c r="G60" s="53"/>
    </row>
    <row r="61" spans="1:7" ht="15">
      <c r="A61" s="1"/>
      <c r="B61" s="51" t="s">
        <v>377</v>
      </c>
      <c r="C61" s="52" t="s">
        <v>311</v>
      </c>
      <c r="D61" s="54">
        <v>395</v>
      </c>
      <c r="E61" s="53"/>
      <c r="F61" s="53"/>
      <c r="G61" s="53"/>
    </row>
    <row r="62" spans="1:7" ht="15">
      <c r="A62" s="1"/>
      <c r="B62" s="51" t="s">
        <v>353</v>
      </c>
      <c r="C62" s="52" t="s">
        <v>157</v>
      </c>
      <c r="D62" s="55">
        <v>1382.5</v>
      </c>
      <c r="E62" s="53"/>
      <c r="F62" s="53"/>
      <c r="G62" s="53"/>
    </row>
    <row r="63" spans="1:7" ht="15">
      <c r="A63" s="1"/>
      <c r="B63" s="51" t="s">
        <v>536</v>
      </c>
      <c r="C63" s="52" t="s">
        <v>149</v>
      </c>
      <c r="D63" s="53"/>
      <c r="E63" s="53"/>
      <c r="F63" s="54">
        <v>449</v>
      </c>
      <c r="G63" s="53"/>
    </row>
    <row r="64" spans="1:7" ht="15">
      <c r="A64" s="1"/>
      <c r="B64" s="51" t="s">
        <v>178</v>
      </c>
      <c r="C64" s="52" t="s">
        <v>157</v>
      </c>
      <c r="D64" s="55">
        <v>1580</v>
      </c>
      <c r="E64" s="53"/>
      <c r="F64" s="53"/>
      <c r="G64" s="53"/>
    </row>
    <row r="65" spans="1:7" ht="15">
      <c r="A65" s="1"/>
      <c r="B65" s="51" t="s">
        <v>448</v>
      </c>
      <c r="C65" s="52" t="s">
        <v>269</v>
      </c>
      <c r="D65" s="53"/>
      <c r="E65" s="53"/>
      <c r="F65" s="54">
        <v>395</v>
      </c>
      <c r="G65" s="53"/>
    </row>
    <row r="66" spans="1:7" ht="15">
      <c r="A66" s="1"/>
      <c r="B66" s="51" t="s">
        <v>572</v>
      </c>
      <c r="C66" s="52" t="s">
        <v>573</v>
      </c>
      <c r="D66" s="53"/>
      <c r="E66" s="54">
        <v>395</v>
      </c>
      <c r="F66" s="53"/>
      <c r="G66" s="53"/>
    </row>
    <row r="67" spans="1:7" ht="15">
      <c r="A67" s="1"/>
      <c r="B67" s="51" t="s">
        <v>574</v>
      </c>
      <c r="C67" s="52" t="s">
        <v>575</v>
      </c>
      <c r="D67" s="55">
        <v>1580</v>
      </c>
      <c r="E67" s="53"/>
      <c r="F67" s="53"/>
      <c r="G67" s="53"/>
    </row>
    <row r="68" spans="1:7" ht="15">
      <c r="A68" s="1"/>
      <c r="B68" s="51" t="s">
        <v>491</v>
      </c>
      <c r="C68" s="52" t="s">
        <v>181</v>
      </c>
      <c r="D68" s="53"/>
      <c r="E68" s="54">
        <v>395</v>
      </c>
      <c r="F68" s="53"/>
      <c r="G68" s="53"/>
    </row>
    <row r="69" spans="1:7" ht="15">
      <c r="A69" s="1"/>
      <c r="B69" s="51" t="s">
        <v>540</v>
      </c>
      <c r="C69" s="52" t="s">
        <v>159</v>
      </c>
      <c r="D69" s="53"/>
      <c r="E69" s="54">
        <v>395</v>
      </c>
      <c r="F69" s="53"/>
      <c r="G69" s="53"/>
    </row>
    <row r="70" spans="1:7" ht="15">
      <c r="A70" s="1"/>
      <c r="B70" s="51" t="s">
        <v>241</v>
      </c>
      <c r="C70" s="52" t="s">
        <v>157</v>
      </c>
      <c r="D70" s="55">
        <v>3160</v>
      </c>
      <c r="E70" s="53"/>
      <c r="F70" s="53"/>
      <c r="G70" s="53"/>
    </row>
    <row r="71" spans="1:7" ht="15">
      <c r="A71" s="1"/>
      <c r="B71" s="51" t="s">
        <v>182</v>
      </c>
      <c r="C71" s="52" t="s">
        <v>576</v>
      </c>
      <c r="D71" s="53"/>
      <c r="E71" s="54">
        <v>395</v>
      </c>
      <c r="F71" s="53"/>
      <c r="G71" s="53"/>
    </row>
    <row r="72" spans="2:7" ht="15">
      <c r="B72" s="51" t="s">
        <v>369</v>
      </c>
      <c r="C72" s="52" t="s">
        <v>176</v>
      </c>
      <c r="D72" s="54">
        <v>790</v>
      </c>
      <c r="E72" s="53"/>
      <c r="F72" s="53"/>
      <c r="G72" s="53"/>
    </row>
    <row r="73" spans="2:7" ht="15">
      <c r="B73" s="51" t="s">
        <v>183</v>
      </c>
      <c r="C73" s="52" t="s">
        <v>575</v>
      </c>
      <c r="D73" s="54">
        <v>790</v>
      </c>
      <c r="E73" s="53"/>
      <c r="F73" s="53"/>
      <c r="G73" s="53"/>
    </row>
    <row r="74" spans="2:7" ht="15">
      <c r="B74" s="51" t="s">
        <v>326</v>
      </c>
      <c r="C74" s="52" t="s">
        <v>575</v>
      </c>
      <c r="D74" s="54">
        <v>790</v>
      </c>
      <c r="E74" s="53"/>
      <c r="F74" s="53"/>
      <c r="G74" s="53"/>
    </row>
    <row r="75" spans="2:7" ht="15">
      <c r="B75" s="51" t="s">
        <v>355</v>
      </c>
      <c r="C75" s="52" t="s">
        <v>189</v>
      </c>
      <c r="D75" s="54">
        <v>395</v>
      </c>
      <c r="E75" s="53"/>
      <c r="F75" s="53"/>
      <c r="G75" s="53"/>
    </row>
    <row r="76" spans="2:7" ht="15">
      <c r="B76" s="51" t="s">
        <v>355</v>
      </c>
      <c r="C76" s="52" t="s">
        <v>575</v>
      </c>
      <c r="D76" s="54">
        <v>395</v>
      </c>
      <c r="E76" s="53"/>
      <c r="F76" s="53"/>
      <c r="G76" s="53"/>
    </row>
    <row r="77" spans="2:7" ht="15">
      <c r="B77" s="51" t="s">
        <v>191</v>
      </c>
      <c r="C77" s="52" t="s">
        <v>157</v>
      </c>
      <c r="D77" s="55">
        <v>3555</v>
      </c>
      <c r="E77" s="53"/>
      <c r="F77" s="53"/>
      <c r="G77" s="53"/>
    </row>
    <row r="78" spans="2:7" ht="15">
      <c r="B78" s="51" t="s">
        <v>191</v>
      </c>
      <c r="C78" s="52" t="s">
        <v>575</v>
      </c>
      <c r="D78" s="54">
        <v>395</v>
      </c>
      <c r="E78" s="53"/>
      <c r="F78" s="53"/>
      <c r="G78" s="53"/>
    </row>
    <row r="79" spans="2:7" ht="15">
      <c r="B79" s="51" t="s">
        <v>191</v>
      </c>
      <c r="C79" s="52" t="s">
        <v>577</v>
      </c>
      <c r="D79" s="53"/>
      <c r="E79" s="54">
        <v>395</v>
      </c>
      <c r="F79" s="53"/>
      <c r="G79" s="53"/>
    </row>
    <row r="80" spans="2:7" ht="15">
      <c r="B80" s="51" t="s">
        <v>578</v>
      </c>
      <c r="C80" s="52" t="s">
        <v>575</v>
      </c>
      <c r="D80" s="54">
        <v>395</v>
      </c>
      <c r="E80" s="53"/>
      <c r="F80" s="53"/>
      <c r="G80" s="53"/>
    </row>
    <row r="81" spans="2:7" ht="15">
      <c r="B81" s="51" t="s">
        <v>250</v>
      </c>
      <c r="C81" s="52" t="s">
        <v>575</v>
      </c>
      <c r="D81" s="54">
        <v>395</v>
      </c>
      <c r="E81" s="53"/>
      <c r="F81" s="53"/>
      <c r="G81" s="53"/>
    </row>
    <row r="82" spans="2:7" ht="15">
      <c r="B82" s="51" t="s">
        <v>579</v>
      </c>
      <c r="C82" s="52" t="s">
        <v>575</v>
      </c>
      <c r="D82" s="54">
        <v>395</v>
      </c>
      <c r="E82" s="53"/>
      <c r="F82" s="53"/>
      <c r="G82" s="53"/>
    </row>
    <row r="83" spans="2:7" ht="15">
      <c r="B83" s="51" t="s">
        <v>580</v>
      </c>
      <c r="C83" s="52" t="s">
        <v>575</v>
      </c>
      <c r="D83" s="54">
        <v>395</v>
      </c>
      <c r="E83" s="53"/>
      <c r="F83" s="53"/>
      <c r="G83" s="53"/>
    </row>
    <row r="84" spans="2:7" ht="15">
      <c r="B84" s="51" t="s">
        <v>362</v>
      </c>
      <c r="C84" s="52" t="s">
        <v>157</v>
      </c>
      <c r="D84" s="55">
        <v>3160</v>
      </c>
      <c r="E84" s="53"/>
      <c r="F84" s="53"/>
      <c r="G84" s="53"/>
    </row>
    <row r="85" spans="2:7" ht="15">
      <c r="B85" s="51" t="s">
        <v>195</v>
      </c>
      <c r="C85" s="52" t="s">
        <v>575</v>
      </c>
      <c r="D85" s="54">
        <v>395</v>
      </c>
      <c r="E85" s="53"/>
      <c r="F85" s="53"/>
      <c r="G85" s="53"/>
    </row>
    <row r="86" spans="2:7" ht="15.75" thickBot="1">
      <c r="B86" s="51" t="s">
        <v>199</v>
      </c>
      <c r="C86" s="52" t="s">
        <v>157</v>
      </c>
      <c r="D86" s="55">
        <v>3555</v>
      </c>
      <c r="E86" s="53"/>
      <c r="F86" s="53"/>
      <c r="G86" s="53"/>
    </row>
    <row r="87" spans="2:7" ht="15">
      <c r="B87" s="89" t="s">
        <v>202</v>
      </c>
      <c r="C87" s="89"/>
      <c r="D87" s="57">
        <v>26085</v>
      </c>
      <c r="E87" s="57">
        <v>8442.5</v>
      </c>
      <c r="F87" s="57">
        <v>1634</v>
      </c>
      <c r="G87" s="56"/>
    </row>
    <row r="88" spans="2:7" ht="15">
      <c r="B88" s="90" t="s">
        <v>20</v>
      </c>
      <c r="C88" s="90"/>
      <c r="D88" s="90"/>
      <c r="E88" s="90"/>
      <c r="F88" s="90"/>
      <c r="G88" s="58">
        <v>36161.5</v>
      </c>
    </row>
    <row r="89" spans="2:7" ht="15">
      <c r="B89" s="1"/>
      <c r="C89" s="1"/>
      <c r="D89" s="1"/>
      <c r="E89" s="1"/>
      <c r="F89" s="1"/>
      <c r="G89" s="1"/>
    </row>
    <row r="90" spans="2:7" ht="15">
      <c r="B90" s="1"/>
      <c r="C90" s="1"/>
      <c r="D90" s="1"/>
      <c r="E90" s="1"/>
      <c r="F90" s="1"/>
      <c r="G90" s="1"/>
    </row>
    <row r="91" spans="2:7" ht="15">
      <c r="B91" s="1"/>
      <c r="C91" s="1"/>
      <c r="D91" s="1"/>
      <c r="E91" s="1"/>
      <c r="F91" s="1"/>
      <c r="G91" s="1"/>
    </row>
  </sheetData>
  <sheetProtection selectLockedCells="1" selectUnlockedCells="1"/>
  <mergeCells count="67">
    <mergeCell ref="B42:G42"/>
    <mergeCell ref="B87:C87"/>
    <mergeCell ref="B88:F88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00000"/>
  </sheetPr>
  <dimension ref="A1:J61"/>
  <sheetViews>
    <sheetView zoomScale="70" zoomScaleNormal="70" zoomScalePageLayoutView="0" workbookViewId="0" topLeftCell="A15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1.57421875" style="0" customWidth="1"/>
    <col min="10" max="10" width="12.281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65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1955</v>
      </c>
    </row>
    <row r="7" spans="1:9" s="6" customFormat="1" ht="15">
      <c r="A7" s="6" t="s">
        <v>6</v>
      </c>
      <c r="C7" s="11">
        <v>114.5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1">
        <v>16.12</v>
      </c>
      <c r="J12" s="41">
        <v>16.93</v>
      </c>
    </row>
    <row r="13" spans="9:10" s="6" customFormat="1" ht="15">
      <c r="I13" s="23"/>
      <c r="J13" s="12"/>
    </row>
    <row r="14" spans="8:10" s="6" customFormat="1" ht="15">
      <c r="H14" s="14"/>
      <c r="I14" s="16"/>
      <c r="J14" s="12"/>
    </row>
    <row r="15" s="6" customFormat="1" ht="13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22519.88</v>
      </c>
      <c r="F21" s="72"/>
      <c r="G21" s="72">
        <v>17831.97</v>
      </c>
      <c r="H21" s="72"/>
      <c r="I21" s="73">
        <f>SUM(E21-G21)</f>
        <v>4687.91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67879.7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6.04</v>
      </c>
      <c r="H28" s="86"/>
      <c r="I28" s="73">
        <f>G28*$C$7*12</f>
        <v>8298.960000000001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6361.62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1511.4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2.27</v>
      </c>
      <c r="H32" s="86"/>
      <c r="I32" s="73">
        <f t="shared" si="0"/>
        <v>3118.9800000000005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659.52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412.20000000000005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316.02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2583.12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23261.820000000003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564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34.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216</v>
      </c>
      <c r="C49" s="52" t="s">
        <v>161</v>
      </c>
      <c r="D49" s="54">
        <v>410</v>
      </c>
      <c r="E49" s="53"/>
      <c r="F49" s="53"/>
      <c r="G49" s="53"/>
      <c r="H49" s="34"/>
    </row>
    <row r="50" spans="1:8" ht="15">
      <c r="A50" s="1"/>
      <c r="B50" s="51" t="s">
        <v>166</v>
      </c>
      <c r="C50" s="52" t="s">
        <v>167</v>
      </c>
      <c r="D50" s="53"/>
      <c r="E50" s="54">
        <v>197.5</v>
      </c>
      <c r="F50" s="53"/>
      <c r="G50" s="53"/>
      <c r="H50" s="34"/>
    </row>
    <row r="51" spans="1:8" ht="15">
      <c r="A51" s="1"/>
      <c r="B51" s="51" t="s">
        <v>411</v>
      </c>
      <c r="C51" s="52" t="s">
        <v>181</v>
      </c>
      <c r="D51" s="53"/>
      <c r="E51" s="54">
        <v>395</v>
      </c>
      <c r="F51" s="53"/>
      <c r="G51" s="53"/>
      <c r="H51" s="34"/>
    </row>
    <row r="52" spans="1:8" ht="15.75" thickBot="1">
      <c r="A52" s="1"/>
      <c r="B52" s="51" t="s">
        <v>355</v>
      </c>
      <c r="C52" s="52" t="s">
        <v>189</v>
      </c>
      <c r="D52" s="54">
        <v>395</v>
      </c>
      <c r="E52" s="53"/>
      <c r="F52" s="53"/>
      <c r="G52" s="53"/>
      <c r="H52" s="34"/>
    </row>
    <row r="53" spans="1:8" ht="15">
      <c r="A53" s="1"/>
      <c r="B53" s="89" t="s">
        <v>202</v>
      </c>
      <c r="C53" s="89"/>
      <c r="D53" s="61">
        <v>805</v>
      </c>
      <c r="E53" s="61">
        <v>592.5</v>
      </c>
      <c r="F53" s="56"/>
      <c r="G53" s="56"/>
      <c r="H53" s="34"/>
    </row>
    <row r="54" spans="1:8" ht="15">
      <c r="A54" s="1"/>
      <c r="B54" s="90" t="s">
        <v>20</v>
      </c>
      <c r="C54" s="90"/>
      <c r="D54" s="90"/>
      <c r="E54" s="90"/>
      <c r="F54" s="90"/>
      <c r="G54" s="58">
        <v>1397.5</v>
      </c>
      <c r="H54" s="34"/>
    </row>
    <row r="55" spans="1:8" ht="15">
      <c r="A55" s="1"/>
      <c r="B55" s="1"/>
      <c r="C55" s="1"/>
      <c r="D55" s="1"/>
      <c r="E55" s="1"/>
      <c r="F55" s="1"/>
      <c r="G55" s="1"/>
      <c r="H55" s="34"/>
    </row>
    <row r="56" spans="1:8" ht="15">
      <c r="A56" s="1"/>
      <c r="B56" s="1"/>
      <c r="C56" s="1"/>
      <c r="D56" s="1"/>
      <c r="E56" s="1"/>
      <c r="F56" s="1"/>
      <c r="G56" s="1"/>
      <c r="H56" s="34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</sheetData>
  <sheetProtection selectLockedCells="1" selectUnlockedCells="1"/>
  <mergeCells count="67">
    <mergeCell ref="B42:G42"/>
    <mergeCell ref="B53:C53"/>
    <mergeCell ref="B54:F54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C00000"/>
  </sheetPr>
  <dimension ref="A1:J87"/>
  <sheetViews>
    <sheetView zoomScale="70" zoomScaleNormal="70" zoomScalePageLayoutView="0" workbookViewId="0" topLeftCell="A8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1.8515625" style="0" customWidth="1"/>
    <col min="10" max="10" width="12.0039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82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1969</v>
      </c>
    </row>
    <row r="7" spans="1:9" s="6" customFormat="1" ht="15">
      <c r="A7" s="6" t="s">
        <v>6</v>
      </c>
      <c r="C7" s="11">
        <v>326.9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16.12</v>
      </c>
      <c r="J12" s="41">
        <v>16.93</v>
      </c>
    </row>
    <row r="13" spans="8:10" s="6" customFormat="1" ht="15">
      <c r="H13" s="14"/>
      <c r="I13" s="16"/>
      <c r="J13" s="23"/>
    </row>
    <row r="14" spans="8:10" s="6" customFormat="1" ht="15">
      <c r="H14" s="14"/>
      <c r="I14" s="16"/>
      <c r="J14" s="23"/>
    </row>
    <row r="15" spans="8:10" s="6" customFormat="1" ht="13.5" customHeight="1">
      <c r="H15" s="23"/>
      <c r="I15" s="23"/>
      <c r="J15" s="16"/>
    </row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92342.96</v>
      </c>
      <c r="F21" s="72"/>
      <c r="G21" s="72">
        <v>103686.32</v>
      </c>
      <c r="H21" s="72"/>
      <c r="I21" s="73">
        <f>SUM(E21-G21)</f>
        <v>-11343.36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27493.8</v>
      </c>
    </row>
    <row r="25" spans="1:9" s="6" customFormat="1" ht="15">
      <c r="A25" s="17" t="s">
        <v>21</v>
      </c>
      <c r="E25" s="31"/>
      <c r="G25" s="31"/>
      <c r="I25" s="31"/>
    </row>
    <row r="26" s="6" customFormat="1" ht="10.5" customHeight="1">
      <c r="B26" s="6" t="s">
        <v>120</v>
      </c>
    </row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6.04</v>
      </c>
      <c r="H28" s="86"/>
      <c r="I28" s="73">
        <f>G28*$C$7*12</f>
        <v>23693.712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18162.564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4315.08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2.27</v>
      </c>
      <c r="H32" s="86"/>
      <c r="I32" s="73">
        <f t="shared" si="0"/>
        <v>8904.756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1882.9439999999997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1176.84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902.2439999999999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7374.863999999999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66413.004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5"/>
    </row>
    <row r="41" spans="1:7" ht="15">
      <c r="A41" s="1"/>
      <c r="B41" s="1"/>
      <c r="C41" s="1"/>
      <c r="D41" s="1"/>
      <c r="E41" s="1"/>
      <c r="F41" s="1"/>
      <c r="G41" s="1"/>
    </row>
    <row r="42" spans="1:7" ht="18">
      <c r="A42" s="1"/>
      <c r="B42" s="3"/>
      <c r="C42" s="1"/>
      <c r="D42" s="1"/>
      <c r="E42" s="1"/>
      <c r="F42" s="1"/>
      <c r="G42" s="1"/>
    </row>
    <row r="43" spans="1:8" ht="20.25">
      <c r="A43" s="1"/>
      <c r="B43" s="88" t="s">
        <v>133</v>
      </c>
      <c r="C43" s="88"/>
      <c r="D43" s="88"/>
      <c r="E43" s="88"/>
      <c r="F43" s="88"/>
      <c r="G43" s="88"/>
      <c r="H43" s="35"/>
    </row>
    <row r="44" spans="1:7" ht="15">
      <c r="A44" s="1"/>
      <c r="B44" s="1"/>
      <c r="C44" s="1"/>
      <c r="D44" s="1"/>
      <c r="E44" s="1"/>
      <c r="F44" s="1"/>
      <c r="G44" s="1"/>
    </row>
    <row r="45" spans="1:8" ht="18">
      <c r="A45" s="1"/>
      <c r="B45" s="3" t="s">
        <v>556</v>
      </c>
      <c r="C45" s="1"/>
      <c r="D45" s="1"/>
      <c r="E45" s="1"/>
      <c r="F45" s="1"/>
      <c r="G45" s="1"/>
      <c r="H45" s="34"/>
    </row>
    <row r="46" spans="1:8" ht="15">
      <c r="A46" s="1"/>
      <c r="B46" s="1"/>
      <c r="C46" s="1"/>
      <c r="D46" s="1"/>
      <c r="E46" s="1"/>
      <c r="F46" s="1"/>
      <c r="G46" s="1"/>
      <c r="H46" s="34"/>
    </row>
    <row r="47" spans="1:8" ht="18">
      <c r="A47" s="1"/>
      <c r="B47" s="3" t="s">
        <v>135</v>
      </c>
      <c r="C47" s="1"/>
      <c r="D47" s="1"/>
      <c r="E47" s="1"/>
      <c r="F47" s="1"/>
      <c r="G47" s="1"/>
      <c r="H47" s="34"/>
    </row>
    <row r="48" spans="1:8" ht="15.75" thickBot="1">
      <c r="A48" s="1"/>
      <c r="B48" s="1"/>
      <c r="C48" s="1"/>
      <c r="D48" s="1"/>
      <c r="E48" s="1"/>
      <c r="F48" s="1"/>
      <c r="G48" s="1"/>
      <c r="H48" s="34"/>
    </row>
    <row r="49" spans="1:8" ht="34.5" thickBot="1">
      <c r="A49" s="1"/>
      <c r="B49" s="48" t="s">
        <v>136</v>
      </c>
      <c r="C49" s="49" t="s">
        <v>137</v>
      </c>
      <c r="D49" s="49" t="s">
        <v>138</v>
      </c>
      <c r="E49" s="49" t="s">
        <v>139</v>
      </c>
      <c r="F49" s="49" t="s">
        <v>140</v>
      </c>
      <c r="G49" s="50" t="s">
        <v>141</v>
      </c>
      <c r="H49" s="37"/>
    </row>
    <row r="50" spans="1:8" ht="15">
      <c r="A50" s="1"/>
      <c r="B50" s="51" t="s">
        <v>464</v>
      </c>
      <c r="C50" s="52" t="s">
        <v>147</v>
      </c>
      <c r="D50" s="53"/>
      <c r="E50" s="53"/>
      <c r="F50" s="54">
        <v>790</v>
      </c>
      <c r="G50" s="53"/>
      <c r="H50" s="34"/>
    </row>
    <row r="51" spans="1:8" ht="15">
      <c r="A51" s="1"/>
      <c r="B51" s="51" t="s">
        <v>206</v>
      </c>
      <c r="C51" s="52" t="s">
        <v>557</v>
      </c>
      <c r="D51" s="53"/>
      <c r="E51" s="55">
        <v>3768</v>
      </c>
      <c r="F51" s="53"/>
      <c r="G51" s="53"/>
      <c r="H51" s="34"/>
    </row>
    <row r="52" spans="1:8" ht="15">
      <c r="A52" s="1"/>
      <c r="B52" s="51" t="s">
        <v>445</v>
      </c>
      <c r="C52" s="52" t="s">
        <v>147</v>
      </c>
      <c r="D52" s="53"/>
      <c r="E52" s="53"/>
      <c r="F52" s="54">
        <v>790</v>
      </c>
      <c r="G52" s="53"/>
      <c r="H52" s="34"/>
    </row>
    <row r="53" spans="1:8" ht="15">
      <c r="A53" s="1"/>
      <c r="B53" s="51" t="s">
        <v>558</v>
      </c>
      <c r="C53" s="52" t="s">
        <v>557</v>
      </c>
      <c r="D53" s="53"/>
      <c r="E53" s="55">
        <v>3140</v>
      </c>
      <c r="F53" s="53"/>
      <c r="G53" s="53"/>
      <c r="H53" s="34"/>
    </row>
    <row r="54" spans="1:8" ht="15">
      <c r="A54" s="1"/>
      <c r="B54" s="51" t="s">
        <v>559</v>
      </c>
      <c r="C54" s="52" t="s">
        <v>557</v>
      </c>
      <c r="D54" s="53"/>
      <c r="E54" s="55">
        <v>3768</v>
      </c>
      <c r="F54" s="53"/>
      <c r="G54" s="53"/>
      <c r="H54" s="34"/>
    </row>
    <row r="55" spans="1:8" ht="15">
      <c r="A55" s="1"/>
      <c r="B55" s="51" t="s">
        <v>560</v>
      </c>
      <c r="C55" s="52" t="s">
        <v>561</v>
      </c>
      <c r="D55" s="55">
        <v>3000</v>
      </c>
      <c r="E55" s="53"/>
      <c r="F55" s="53"/>
      <c r="G55" s="53"/>
      <c r="H55" s="34"/>
    </row>
    <row r="56" spans="1:8" ht="15">
      <c r="A56" s="1"/>
      <c r="B56" s="51" t="s">
        <v>158</v>
      </c>
      <c r="C56" s="52" t="s">
        <v>157</v>
      </c>
      <c r="D56" s="54">
        <v>395</v>
      </c>
      <c r="E56" s="53"/>
      <c r="F56" s="53"/>
      <c r="G56" s="53"/>
      <c r="H56" s="34"/>
    </row>
    <row r="57" spans="1:8" ht="15">
      <c r="A57" s="1"/>
      <c r="B57" s="51" t="s">
        <v>216</v>
      </c>
      <c r="C57" s="52" t="s">
        <v>161</v>
      </c>
      <c r="D57" s="54">
        <v>410</v>
      </c>
      <c r="E57" s="53"/>
      <c r="F57" s="53"/>
      <c r="G57" s="53"/>
      <c r="H57" s="34"/>
    </row>
    <row r="58" spans="1:7" ht="15">
      <c r="A58" s="1"/>
      <c r="B58" s="51" t="s">
        <v>297</v>
      </c>
      <c r="C58" s="52" t="s">
        <v>557</v>
      </c>
      <c r="D58" s="53"/>
      <c r="E58" s="55">
        <v>3768</v>
      </c>
      <c r="F58" s="53"/>
      <c r="G58" s="53"/>
    </row>
    <row r="59" spans="1:7" ht="15">
      <c r="A59" s="1"/>
      <c r="B59" s="51" t="s">
        <v>348</v>
      </c>
      <c r="C59" s="52" t="s">
        <v>157</v>
      </c>
      <c r="D59" s="54">
        <v>395</v>
      </c>
      <c r="E59" s="53"/>
      <c r="F59" s="53"/>
      <c r="G59" s="53"/>
    </row>
    <row r="60" spans="1:7" ht="15">
      <c r="A60" s="1"/>
      <c r="B60" s="51" t="s">
        <v>477</v>
      </c>
      <c r="C60" s="52" t="s">
        <v>402</v>
      </c>
      <c r="D60" s="54">
        <v>395</v>
      </c>
      <c r="E60" s="53"/>
      <c r="F60" s="53"/>
      <c r="G60" s="53"/>
    </row>
    <row r="61" spans="1:7" ht="15">
      <c r="A61" s="1"/>
      <c r="B61" s="51" t="s">
        <v>166</v>
      </c>
      <c r="C61" s="52" t="s">
        <v>557</v>
      </c>
      <c r="D61" s="53"/>
      <c r="E61" s="55">
        <v>3768</v>
      </c>
      <c r="F61" s="53"/>
      <c r="G61" s="53"/>
    </row>
    <row r="62" spans="1:7" ht="15">
      <c r="A62" s="1"/>
      <c r="B62" s="51" t="s">
        <v>166</v>
      </c>
      <c r="C62" s="52" t="s">
        <v>167</v>
      </c>
      <c r="D62" s="53"/>
      <c r="E62" s="54">
        <v>197.5</v>
      </c>
      <c r="F62" s="53"/>
      <c r="G62" s="53"/>
    </row>
    <row r="63" spans="1:7" ht="15">
      <c r="A63" s="1"/>
      <c r="B63" s="51" t="s">
        <v>166</v>
      </c>
      <c r="C63" s="52" t="s">
        <v>157</v>
      </c>
      <c r="D63" s="54">
        <v>197.5</v>
      </c>
      <c r="E63" s="53"/>
      <c r="F63" s="53"/>
      <c r="G63" s="53"/>
    </row>
    <row r="64" spans="1:7" ht="15">
      <c r="A64" s="1"/>
      <c r="B64" s="51" t="s">
        <v>351</v>
      </c>
      <c r="C64" s="52" t="s">
        <v>157</v>
      </c>
      <c r="D64" s="54">
        <v>395</v>
      </c>
      <c r="E64" s="53"/>
      <c r="F64" s="53"/>
      <c r="G64" s="53"/>
    </row>
    <row r="65" spans="1:7" ht="15">
      <c r="A65" s="1"/>
      <c r="B65" s="51" t="s">
        <v>531</v>
      </c>
      <c r="C65" s="52" t="s">
        <v>157</v>
      </c>
      <c r="D65" s="54">
        <v>395</v>
      </c>
      <c r="E65" s="53"/>
      <c r="F65" s="53"/>
      <c r="G65" s="53"/>
    </row>
    <row r="66" spans="1:7" ht="15">
      <c r="A66" s="1"/>
      <c r="B66" s="51" t="s">
        <v>562</v>
      </c>
      <c r="C66" s="52" t="s">
        <v>557</v>
      </c>
      <c r="D66" s="53"/>
      <c r="E66" s="55">
        <v>3768</v>
      </c>
      <c r="F66" s="53"/>
      <c r="G66" s="53"/>
    </row>
    <row r="67" spans="1:7" ht="15">
      <c r="A67" s="1"/>
      <c r="B67" s="51" t="s">
        <v>172</v>
      </c>
      <c r="C67" s="52" t="s">
        <v>557</v>
      </c>
      <c r="D67" s="53"/>
      <c r="E67" s="55">
        <v>1884</v>
      </c>
      <c r="F67" s="53"/>
      <c r="G67" s="53"/>
    </row>
    <row r="68" spans="1:7" ht="15">
      <c r="A68" s="1"/>
      <c r="B68" s="51" t="s">
        <v>172</v>
      </c>
      <c r="C68" s="52" t="s">
        <v>157</v>
      </c>
      <c r="D68" s="55">
        <v>1382.5</v>
      </c>
      <c r="E68" s="53"/>
      <c r="F68" s="53"/>
      <c r="G68" s="53"/>
    </row>
    <row r="69" spans="1:7" ht="15">
      <c r="A69" s="1"/>
      <c r="B69" s="51" t="s">
        <v>172</v>
      </c>
      <c r="C69" s="52" t="s">
        <v>514</v>
      </c>
      <c r="D69" s="55">
        <v>1512.6</v>
      </c>
      <c r="E69" s="53"/>
      <c r="F69" s="53"/>
      <c r="G69" s="53"/>
    </row>
    <row r="70" spans="1:7" ht="15">
      <c r="A70" s="1"/>
      <c r="B70" s="51" t="s">
        <v>178</v>
      </c>
      <c r="C70" s="52" t="s">
        <v>157</v>
      </c>
      <c r="D70" s="55">
        <v>1580</v>
      </c>
      <c r="E70" s="53"/>
      <c r="F70" s="53"/>
      <c r="G70" s="53"/>
    </row>
    <row r="71" spans="1:7" ht="15">
      <c r="A71" s="1"/>
      <c r="B71" s="51" t="s">
        <v>179</v>
      </c>
      <c r="C71" s="52" t="s">
        <v>557</v>
      </c>
      <c r="D71" s="53"/>
      <c r="E71" s="55">
        <v>4396</v>
      </c>
      <c r="F71" s="53"/>
      <c r="G71" s="53"/>
    </row>
    <row r="72" spans="1:7" ht="15">
      <c r="A72" s="1"/>
      <c r="B72" s="51" t="s">
        <v>411</v>
      </c>
      <c r="C72" s="52" t="s">
        <v>181</v>
      </c>
      <c r="D72" s="53"/>
      <c r="E72" s="54">
        <v>395</v>
      </c>
      <c r="F72" s="53"/>
      <c r="G72" s="53"/>
    </row>
    <row r="73" spans="1:7" ht="15">
      <c r="A73" s="1"/>
      <c r="B73" s="51" t="s">
        <v>540</v>
      </c>
      <c r="C73" s="52" t="s">
        <v>563</v>
      </c>
      <c r="D73" s="54">
        <v>640.75</v>
      </c>
      <c r="E73" s="53"/>
      <c r="F73" s="53"/>
      <c r="G73" s="53"/>
    </row>
    <row r="74" spans="1:7" ht="15">
      <c r="A74" s="1"/>
      <c r="B74" s="51" t="s">
        <v>241</v>
      </c>
      <c r="C74" s="52" t="s">
        <v>157</v>
      </c>
      <c r="D74" s="55">
        <v>3160</v>
      </c>
      <c r="E74" s="53"/>
      <c r="F74" s="53"/>
      <c r="G74" s="53"/>
    </row>
    <row r="75" spans="1:7" ht="15">
      <c r="A75" s="1"/>
      <c r="B75" s="51" t="s">
        <v>520</v>
      </c>
      <c r="C75" s="52" t="s">
        <v>239</v>
      </c>
      <c r="D75" s="54">
        <v>395</v>
      </c>
      <c r="E75" s="53"/>
      <c r="F75" s="53"/>
      <c r="G75" s="53"/>
    </row>
    <row r="76" spans="1:7" ht="15">
      <c r="A76" s="1"/>
      <c r="B76" s="51" t="s">
        <v>244</v>
      </c>
      <c r="C76" s="52" t="s">
        <v>554</v>
      </c>
      <c r="D76" s="54">
        <v>740.2</v>
      </c>
      <c r="E76" s="53"/>
      <c r="F76" s="53"/>
      <c r="G76" s="53"/>
    </row>
    <row r="77" spans="1:7" ht="15">
      <c r="A77" s="1"/>
      <c r="B77" s="51" t="s">
        <v>355</v>
      </c>
      <c r="C77" s="52" t="s">
        <v>189</v>
      </c>
      <c r="D77" s="54">
        <v>395</v>
      </c>
      <c r="E77" s="53"/>
      <c r="F77" s="53"/>
      <c r="G77" s="53"/>
    </row>
    <row r="78" spans="1:7" ht="15">
      <c r="A78" s="1"/>
      <c r="B78" s="51" t="s">
        <v>191</v>
      </c>
      <c r="C78" s="52" t="s">
        <v>157</v>
      </c>
      <c r="D78" s="55">
        <v>3555</v>
      </c>
      <c r="E78" s="53"/>
      <c r="F78" s="53"/>
      <c r="G78" s="53"/>
    </row>
    <row r="79" spans="2:7" ht="15">
      <c r="B79" s="51" t="s">
        <v>420</v>
      </c>
      <c r="C79" s="52" t="s">
        <v>557</v>
      </c>
      <c r="D79" s="53"/>
      <c r="E79" s="55">
        <v>1256</v>
      </c>
      <c r="F79" s="53"/>
      <c r="G79" s="53"/>
    </row>
    <row r="80" spans="2:7" ht="15">
      <c r="B80" s="51" t="s">
        <v>253</v>
      </c>
      <c r="C80" s="52" t="s">
        <v>417</v>
      </c>
      <c r="D80" s="53"/>
      <c r="E80" s="53"/>
      <c r="F80" s="54">
        <v>790</v>
      </c>
      <c r="G80" s="53"/>
    </row>
    <row r="81" spans="2:7" ht="15">
      <c r="B81" s="51" t="s">
        <v>362</v>
      </c>
      <c r="C81" s="52" t="s">
        <v>157</v>
      </c>
      <c r="D81" s="55">
        <v>3160</v>
      </c>
      <c r="E81" s="53"/>
      <c r="F81" s="53"/>
      <c r="G81" s="53"/>
    </row>
    <row r="82" spans="2:7" ht="15">
      <c r="B82" s="51" t="s">
        <v>195</v>
      </c>
      <c r="C82" s="52" t="s">
        <v>557</v>
      </c>
      <c r="D82" s="53"/>
      <c r="E82" s="55">
        <v>3768</v>
      </c>
      <c r="F82" s="53"/>
      <c r="G82" s="53"/>
    </row>
    <row r="83" spans="2:7" ht="15">
      <c r="B83" s="51" t="s">
        <v>199</v>
      </c>
      <c r="C83" s="52" t="s">
        <v>157</v>
      </c>
      <c r="D83" s="55">
        <v>3555</v>
      </c>
      <c r="E83" s="53"/>
      <c r="F83" s="53"/>
      <c r="G83" s="53"/>
    </row>
    <row r="84" spans="2:7" ht="15.75" thickBot="1">
      <c r="B84" s="51" t="s">
        <v>345</v>
      </c>
      <c r="C84" s="52" t="s">
        <v>557</v>
      </c>
      <c r="D84" s="53"/>
      <c r="E84" s="55">
        <v>6908</v>
      </c>
      <c r="F84" s="53"/>
      <c r="G84" s="53"/>
    </row>
    <row r="85" spans="2:7" ht="15">
      <c r="B85" s="89" t="s">
        <v>202</v>
      </c>
      <c r="C85" s="89"/>
      <c r="D85" s="57">
        <v>25658.55</v>
      </c>
      <c r="E85" s="57">
        <v>40784.5</v>
      </c>
      <c r="F85" s="57">
        <v>2370</v>
      </c>
      <c r="G85" s="56"/>
    </row>
    <row r="86" spans="2:7" ht="15">
      <c r="B86" s="90" t="s">
        <v>20</v>
      </c>
      <c r="C86" s="90"/>
      <c r="D86" s="90"/>
      <c r="E86" s="90"/>
      <c r="F86" s="90"/>
      <c r="G86" s="58">
        <v>68813.05</v>
      </c>
    </row>
    <row r="87" spans="2:7" ht="15">
      <c r="B87" s="1"/>
      <c r="C87" s="1"/>
      <c r="D87" s="1"/>
      <c r="E87" s="1"/>
      <c r="F87" s="1"/>
      <c r="G87" s="1"/>
    </row>
  </sheetData>
  <sheetProtection selectLockedCells="1" selectUnlockedCells="1"/>
  <mergeCells count="67">
    <mergeCell ref="B43:G43"/>
    <mergeCell ref="B85:C85"/>
    <mergeCell ref="B86:F86"/>
    <mergeCell ref="B38:E38"/>
    <mergeCell ref="G38:H38"/>
    <mergeCell ref="I38:J38"/>
    <mergeCell ref="B39:E39"/>
    <mergeCell ref="G39:H39"/>
    <mergeCell ref="I39:J39"/>
    <mergeCell ref="B36:E36"/>
    <mergeCell ref="G36:H36"/>
    <mergeCell ref="I36:J36"/>
    <mergeCell ref="B37:E37"/>
    <mergeCell ref="G37:H37"/>
    <mergeCell ref="I37:J37"/>
    <mergeCell ref="G34:H34"/>
    <mergeCell ref="I34:J34"/>
    <mergeCell ref="B35:E35"/>
    <mergeCell ref="G35:H35"/>
    <mergeCell ref="I35:J35"/>
    <mergeCell ref="B34:E34"/>
    <mergeCell ref="B32:E32"/>
    <mergeCell ref="G32:H32"/>
    <mergeCell ref="I32:J32"/>
    <mergeCell ref="B33:E33"/>
    <mergeCell ref="G33:H33"/>
    <mergeCell ref="I33:J33"/>
    <mergeCell ref="B31:E31"/>
    <mergeCell ref="G31:H31"/>
    <mergeCell ref="I31:J31"/>
    <mergeCell ref="B30:E30"/>
    <mergeCell ref="G30:H30"/>
    <mergeCell ref="I30:J30"/>
    <mergeCell ref="B29:E29"/>
    <mergeCell ref="G29:H29"/>
    <mergeCell ref="I29:J29"/>
    <mergeCell ref="B27:E27"/>
    <mergeCell ref="G27:H27"/>
    <mergeCell ref="I27:J27"/>
    <mergeCell ref="B28:E28"/>
    <mergeCell ref="G28:H28"/>
    <mergeCell ref="I28:J28"/>
    <mergeCell ref="B22:D22"/>
    <mergeCell ref="E22:F22"/>
    <mergeCell ref="G22:H22"/>
    <mergeCell ref="I22:J22"/>
    <mergeCell ref="B23:D23"/>
    <mergeCell ref="E23:F23"/>
    <mergeCell ref="G23:H23"/>
    <mergeCell ref="I23:J23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E8:G8"/>
    <mergeCell ref="A10:J1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C00000"/>
  </sheetPr>
  <dimension ref="A1:N62"/>
  <sheetViews>
    <sheetView zoomScale="70" zoomScaleNormal="70" zoomScalePageLayoutView="0" workbookViewId="0" topLeftCell="A14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1.8515625" style="0" customWidth="1"/>
    <col min="10" max="10" width="12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83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1956</v>
      </c>
    </row>
    <row r="7" spans="1:9" s="6" customFormat="1" ht="15">
      <c r="A7" s="6" t="s">
        <v>6</v>
      </c>
      <c r="C7" s="11">
        <v>115.5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4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16.12</v>
      </c>
      <c r="J12" s="41">
        <v>16.93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22716.56</v>
      </c>
      <c r="F21" s="72"/>
      <c r="G21" s="72">
        <v>22576.08</v>
      </c>
      <c r="H21" s="72"/>
      <c r="I21" s="73">
        <f>SUM(E21-G21)</f>
        <v>140.47999999999956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>
        <v>140.48</v>
      </c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6.04</v>
      </c>
      <c r="H28" s="86"/>
      <c r="I28" s="73">
        <f>G28*$C$7*12</f>
        <v>8371.44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</v>
      </c>
      <c r="H29" s="86"/>
      <c r="I29" s="73">
        <f>G29*$C$7*12</f>
        <v>6375.599999999999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1524.6000000000001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2.27</v>
      </c>
      <c r="H32" s="86"/>
      <c r="I32" s="73">
        <f t="shared" si="0"/>
        <v>3146.2200000000003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665.28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415.79999999999995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0.24</v>
      </c>
      <c r="H36" s="86"/>
      <c r="I36" s="73">
        <f t="shared" si="0"/>
        <v>332.64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1.9</v>
      </c>
      <c r="H37" s="86"/>
      <c r="I37" s="73">
        <f t="shared" si="0"/>
        <v>2633.3999999999996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23464.979999999996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13" ht="20.25">
      <c r="A40" s="1"/>
      <c r="B40" s="88" t="s">
        <v>133</v>
      </c>
      <c r="C40" s="88"/>
      <c r="D40" s="88"/>
      <c r="E40" s="88"/>
      <c r="F40" s="88"/>
      <c r="G40" s="88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8">
      <c r="A42" s="1"/>
      <c r="B42" s="3" t="s">
        <v>553</v>
      </c>
      <c r="C42" s="1"/>
      <c r="D42" s="1"/>
      <c r="E42" s="1"/>
      <c r="F42" s="1"/>
      <c r="G42" s="1"/>
      <c r="H42" s="3"/>
      <c r="I42" s="1"/>
      <c r="J42" s="1"/>
      <c r="K42" s="1"/>
      <c r="L42" s="1"/>
      <c r="M42" s="1"/>
    </row>
    <row r="43" spans="1:14" ht="20.25">
      <c r="A43" s="1"/>
      <c r="B43" s="1"/>
      <c r="C43" s="1"/>
      <c r="D43" s="1"/>
      <c r="E43" s="1"/>
      <c r="F43" s="1"/>
      <c r="G43" s="1"/>
      <c r="H43" s="93"/>
      <c r="I43" s="93"/>
      <c r="J43" s="93"/>
      <c r="K43" s="93"/>
      <c r="L43" s="93"/>
      <c r="M43" s="93"/>
      <c r="N43" s="35"/>
    </row>
    <row r="44" spans="1:13" ht="18">
      <c r="A44" s="1"/>
      <c r="B44" s="3" t="s">
        <v>135</v>
      </c>
      <c r="C44" s="1"/>
      <c r="D44" s="1"/>
      <c r="E44" s="1"/>
      <c r="F44" s="1"/>
      <c r="G44" s="1"/>
      <c r="H44" s="3"/>
      <c r="I44" s="1"/>
      <c r="J44" s="1"/>
      <c r="K44" s="1"/>
      <c r="L44" s="1"/>
      <c r="M44" s="1"/>
    </row>
    <row r="45" spans="1:14" ht="18.75" thickBot="1">
      <c r="A45" s="1"/>
      <c r="B45" s="1"/>
      <c r="C45" s="1"/>
      <c r="D45" s="1"/>
      <c r="E45" s="1"/>
      <c r="F45" s="1"/>
      <c r="G45" s="1"/>
      <c r="H45" s="36"/>
      <c r="I45" s="34"/>
      <c r="J45" s="34"/>
      <c r="K45" s="34"/>
      <c r="L45" s="34"/>
      <c r="M45" s="34"/>
      <c r="N45" s="34"/>
    </row>
    <row r="46" spans="1:14" ht="34.5" thickBot="1">
      <c r="A46" s="1"/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36" t="s">
        <v>132</v>
      </c>
      <c r="I46" s="34"/>
      <c r="J46" s="34"/>
      <c r="K46" s="34"/>
      <c r="L46" s="34"/>
      <c r="M46" s="34"/>
      <c r="N46" s="34"/>
    </row>
    <row r="47" spans="1:14" ht="15">
      <c r="A47" s="1"/>
      <c r="B47" s="51" t="s">
        <v>216</v>
      </c>
      <c r="C47" s="52" t="s">
        <v>161</v>
      </c>
      <c r="D47" s="54">
        <v>410</v>
      </c>
      <c r="E47" s="53"/>
      <c r="F47" s="53"/>
      <c r="G47" s="53"/>
      <c r="J47" s="34"/>
      <c r="K47" s="34"/>
      <c r="L47" s="34"/>
      <c r="M47" s="34"/>
      <c r="N47" s="34"/>
    </row>
    <row r="48" spans="1:14" ht="15">
      <c r="A48" s="1"/>
      <c r="B48" s="51" t="s">
        <v>477</v>
      </c>
      <c r="C48" s="52" t="s">
        <v>554</v>
      </c>
      <c r="D48" s="55">
        <v>1563</v>
      </c>
      <c r="E48" s="53"/>
      <c r="F48" s="53"/>
      <c r="G48" s="53"/>
      <c r="J48" s="34"/>
      <c r="K48" s="34"/>
      <c r="L48" s="34"/>
      <c r="M48" s="34"/>
      <c r="N48" s="34"/>
    </row>
    <row r="49" spans="1:14" ht="15">
      <c r="A49" s="1"/>
      <c r="B49" s="51" t="s">
        <v>166</v>
      </c>
      <c r="C49" s="52" t="s">
        <v>167</v>
      </c>
      <c r="D49" s="53"/>
      <c r="E49" s="54">
        <v>197.5</v>
      </c>
      <c r="F49" s="53"/>
      <c r="G49" s="53"/>
      <c r="N49" s="37"/>
    </row>
    <row r="50" spans="1:14" ht="15">
      <c r="A50" s="1"/>
      <c r="B50" s="51" t="s">
        <v>230</v>
      </c>
      <c r="C50" s="52" t="s">
        <v>461</v>
      </c>
      <c r="D50" s="55">
        <v>1660</v>
      </c>
      <c r="E50" s="53"/>
      <c r="F50" s="53"/>
      <c r="G50" s="53"/>
      <c r="N50" s="34"/>
    </row>
    <row r="51" spans="1:14" ht="15">
      <c r="A51" s="1"/>
      <c r="B51" s="51" t="s">
        <v>533</v>
      </c>
      <c r="C51" s="52" t="s">
        <v>147</v>
      </c>
      <c r="D51" s="53"/>
      <c r="E51" s="53"/>
      <c r="F51" s="54">
        <v>790</v>
      </c>
      <c r="G51" s="53"/>
      <c r="N51" s="34"/>
    </row>
    <row r="52" spans="1:14" ht="15">
      <c r="A52" s="1"/>
      <c r="B52" s="51" t="s">
        <v>484</v>
      </c>
      <c r="C52" s="52" t="s">
        <v>173</v>
      </c>
      <c r="D52" s="53"/>
      <c r="E52" s="54">
        <v>825</v>
      </c>
      <c r="F52" s="53"/>
      <c r="G52" s="53"/>
      <c r="N52" s="34"/>
    </row>
    <row r="53" spans="1:14" ht="15">
      <c r="A53" s="1"/>
      <c r="B53" s="51" t="s">
        <v>536</v>
      </c>
      <c r="C53" s="52" t="s">
        <v>149</v>
      </c>
      <c r="D53" s="53"/>
      <c r="E53" s="53"/>
      <c r="F53" s="54">
        <v>449</v>
      </c>
      <c r="G53" s="53"/>
      <c r="N53" s="34"/>
    </row>
    <row r="54" spans="1:14" ht="15">
      <c r="A54" s="1"/>
      <c r="B54" s="51" t="s">
        <v>411</v>
      </c>
      <c r="C54" s="52" t="s">
        <v>181</v>
      </c>
      <c r="D54" s="53"/>
      <c r="E54" s="54">
        <v>395</v>
      </c>
      <c r="F54" s="53"/>
      <c r="G54" s="53"/>
      <c r="N54" s="34"/>
    </row>
    <row r="55" spans="1:14" ht="15">
      <c r="A55" s="1"/>
      <c r="B55" s="51" t="s">
        <v>520</v>
      </c>
      <c r="C55" s="52" t="s">
        <v>239</v>
      </c>
      <c r="D55" s="54">
        <v>395</v>
      </c>
      <c r="E55" s="53"/>
      <c r="F55" s="53"/>
      <c r="G55" s="53"/>
      <c r="N55" s="34"/>
    </row>
    <row r="56" spans="1:14" ht="15">
      <c r="A56" s="1"/>
      <c r="B56" s="51" t="s">
        <v>243</v>
      </c>
      <c r="C56" s="52" t="s">
        <v>387</v>
      </c>
      <c r="D56" s="55">
        <v>3179</v>
      </c>
      <c r="E56" s="53"/>
      <c r="F56" s="53"/>
      <c r="G56" s="53"/>
      <c r="N56" s="34"/>
    </row>
    <row r="57" spans="1:14" ht="15">
      <c r="A57" s="1"/>
      <c r="B57" s="51" t="s">
        <v>190</v>
      </c>
      <c r="C57" s="52" t="s">
        <v>184</v>
      </c>
      <c r="D57" s="53"/>
      <c r="E57" s="54">
        <v>395</v>
      </c>
      <c r="F57" s="53"/>
      <c r="G57" s="53"/>
      <c r="N57" s="34"/>
    </row>
    <row r="58" spans="1:7" ht="15">
      <c r="A58" s="1"/>
      <c r="B58" s="51" t="s">
        <v>419</v>
      </c>
      <c r="C58" s="52" t="s">
        <v>189</v>
      </c>
      <c r="D58" s="54">
        <v>395</v>
      </c>
      <c r="E58" s="53"/>
      <c r="F58" s="53"/>
      <c r="G58" s="53"/>
    </row>
    <row r="59" spans="2:7" ht="15.75" thickBot="1">
      <c r="B59" s="51" t="s">
        <v>329</v>
      </c>
      <c r="C59" s="52" t="s">
        <v>438</v>
      </c>
      <c r="D59" s="55">
        <v>1084.6</v>
      </c>
      <c r="E59" s="53"/>
      <c r="F59" s="53"/>
      <c r="G59" s="53"/>
    </row>
    <row r="60" spans="2:7" ht="15">
      <c r="B60" s="89" t="s">
        <v>202</v>
      </c>
      <c r="C60" s="89"/>
      <c r="D60" s="57">
        <v>8686.6</v>
      </c>
      <c r="E60" s="57">
        <v>1812.5</v>
      </c>
      <c r="F60" s="57">
        <v>1239</v>
      </c>
      <c r="G60" s="56"/>
    </row>
    <row r="61" spans="2:7" ht="15">
      <c r="B61" s="90" t="s">
        <v>20</v>
      </c>
      <c r="C61" s="90"/>
      <c r="D61" s="90"/>
      <c r="E61" s="90"/>
      <c r="F61" s="90"/>
      <c r="G61" s="58">
        <v>11738.1</v>
      </c>
    </row>
    <row r="62" spans="2:7" ht="15">
      <c r="B62" s="1"/>
      <c r="C62" s="1"/>
      <c r="D62" s="1"/>
      <c r="E62" s="1"/>
      <c r="F62" s="1"/>
      <c r="G62" s="1"/>
    </row>
  </sheetData>
  <sheetProtection selectLockedCells="1" selectUnlockedCells="1"/>
  <mergeCells count="68">
    <mergeCell ref="B40:G40"/>
    <mergeCell ref="B60:C60"/>
    <mergeCell ref="B61:F61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I23:J23"/>
    <mergeCell ref="B27:E27"/>
    <mergeCell ref="G27:H27"/>
    <mergeCell ref="I27:J27"/>
    <mergeCell ref="B30:E30"/>
    <mergeCell ref="G30:H30"/>
    <mergeCell ref="I30:J30"/>
    <mergeCell ref="B29:E29"/>
    <mergeCell ref="G29:H29"/>
    <mergeCell ref="I29:J29"/>
    <mergeCell ref="B22:D22"/>
    <mergeCell ref="E22:F22"/>
    <mergeCell ref="G22:H22"/>
    <mergeCell ref="I22:J22"/>
    <mergeCell ref="B28:E28"/>
    <mergeCell ref="G28:H28"/>
    <mergeCell ref="I28:J28"/>
    <mergeCell ref="B23:D23"/>
    <mergeCell ref="E23:F23"/>
    <mergeCell ref="G23:H23"/>
    <mergeCell ref="B20:D20"/>
    <mergeCell ref="E20:F20"/>
    <mergeCell ref="G20:H20"/>
    <mergeCell ref="I20:J20"/>
    <mergeCell ref="B21:D21"/>
    <mergeCell ref="E21:F21"/>
    <mergeCell ref="G21:H21"/>
    <mergeCell ref="I21:J21"/>
    <mergeCell ref="E8:G8"/>
    <mergeCell ref="H43:M43"/>
    <mergeCell ref="A1:J1"/>
    <mergeCell ref="C2:F2"/>
    <mergeCell ref="H2:J2"/>
    <mergeCell ref="A4:J4"/>
    <mergeCell ref="E6:G6"/>
    <mergeCell ref="E7:G7"/>
    <mergeCell ref="A10:J10"/>
    <mergeCell ref="A16:J16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C00000"/>
  </sheetPr>
  <dimension ref="A1:J46"/>
  <sheetViews>
    <sheetView zoomScale="70" zoomScaleNormal="70" zoomScalePageLayoutView="0" workbookViewId="0" topLeftCell="A1">
      <selection activeCell="I21" sqref="I21:J21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10" width="12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125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1954</v>
      </c>
    </row>
    <row r="7" spans="1:9" s="6" customFormat="1" ht="15">
      <c r="A7" s="6" t="s">
        <v>6</v>
      </c>
      <c r="C7" s="11">
        <v>106.5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4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8537</v>
      </c>
      <c r="F21" s="72"/>
      <c r="G21" s="72">
        <v>4443.33</v>
      </c>
      <c r="H21" s="72"/>
      <c r="I21" s="73">
        <f>SUM(E21-G21)</f>
        <v>4093.67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5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15845.06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5022.54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1124.6399999999999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2671.0199999999995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8818.2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6" ht="15">
      <c r="B46" t="s">
        <v>132</v>
      </c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C00000"/>
  </sheetPr>
  <dimension ref="A1:J57"/>
  <sheetViews>
    <sheetView zoomScale="70" zoomScaleNormal="70" zoomScalePageLayoutView="0" workbookViewId="0" topLeftCell="A14">
      <selection activeCell="I23" sqref="I23:J23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3.00390625" style="0" customWidth="1"/>
    <col min="10" max="10" width="14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66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1954</v>
      </c>
    </row>
    <row r="7" spans="1:9" s="6" customFormat="1" ht="15">
      <c r="A7" s="6" t="s">
        <v>6</v>
      </c>
      <c r="C7" s="11">
        <v>107.5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8617.24</v>
      </c>
      <c r="F21" s="72"/>
      <c r="G21" s="72">
        <v>38430.98</v>
      </c>
      <c r="H21" s="72"/>
      <c r="I21" s="73">
        <f>SUM(E21-G21)</f>
        <v>-29813.740000000005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31659.66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81">
        <f>G28*$C$7*12</f>
        <v>5069.700000000001</v>
      </c>
      <c r="J28" s="82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1135.1999999999998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2696.1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8901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2:7" ht="20.25">
      <c r="B40" s="88" t="s">
        <v>133</v>
      </c>
      <c r="C40" s="88"/>
      <c r="D40" s="88"/>
      <c r="E40" s="88"/>
      <c r="F40" s="88"/>
      <c r="G40" s="88"/>
    </row>
    <row r="41" spans="2:7" ht="15">
      <c r="B41" s="1"/>
      <c r="C41" s="1"/>
      <c r="D41" s="1"/>
      <c r="E41" s="1"/>
      <c r="F41" s="1"/>
      <c r="G41" s="1"/>
    </row>
    <row r="42" spans="2:7" ht="18">
      <c r="B42" s="3" t="s">
        <v>555</v>
      </c>
      <c r="C42" s="1"/>
      <c r="D42" s="1"/>
      <c r="E42" s="1"/>
      <c r="F42" s="1"/>
      <c r="G42" s="1"/>
    </row>
    <row r="43" spans="2:7" ht="15">
      <c r="B43" s="1"/>
      <c r="C43" s="1"/>
      <c r="D43" s="1"/>
      <c r="E43" s="1"/>
      <c r="F43" s="1"/>
      <c r="G43" s="1"/>
    </row>
    <row r="44" spans="2:7" ht="18">
      <c r="B44" s="3" t="s">
        <v>135</v>
      </c>
      <c r="C44" s="1"/>
      <c r="D44" s="1"/>
      <c r="E44" s="1"/>
      <c r="F44" s="1"/>
      <c r="G44" s="1"/>
    </row>
    <row r="45" spans="2:7" ht="15.75" thickBot="1">
      <c r="B45" s="1"/>
      <c r="C45" s="1"/>
      <c r="D45" s="1"/>
      <c r="E45" s="1"/>
      <c r="F45" s="1"/>
      <c r="G45" s="1"/>
    </row>
    <row r="46" spans="2:7" ht="68.25" thickBot="1"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</row>
    <row r="47" spans="2:7" ht="15.75" thickBot="1">
      <c r="B47" s="51" t="s">
        <v>279</v>
      </c>
      <c r="C47" s="52" t="s">
        <v>269</v>
      </c>
      <c r="D47" s="53"/>
      <c r="E47" s="53"/>
      <c r="F47" s="54">
        <v>790</v>
      </c>
      <c r="G47" s="53"/>
    </row>
    <row r="48" spans="2:7" ht="15">
      <c r="B48" s="89" t="s">
        <v>202</v>
      </c>
      <c r="C48" s="89"/>
      <c r="D48" s="56"/>
      <c r="E48" s="56"/>
      <c r="F48" s="61">
        <v>790</v>
      </c>
      <c r="G48" s="56"/>
    </row>
    <row r="49" spans="2:7" ht="15">
      <c r="B49" s="90" t="s">
        <v>20</v>
      </c>
      <c r="C49" s="90"/>
      <c r="D49" s="90"/>
      <c r="E49" s="90"/>
      <c r="F49" s="90"/>
      <c r="G49" s="62">
        <v>790</v>
      </c>
    </row>
    <row r="50" spans="2:7" ht="15">
      <c r="B50" s="1"/>
      <c r="C50" s="1"/>
      <c r="D50" s="1"/>
      <c r="E50" s="1"/>
      <c r="F50" s="1"/>
      <c r="G50" s="1"/>
    </row>
    <row r="57" ht="15">
      <c r="B57" t="s">
        <v>132</v>
      </c>
    </row>
  </sheetData>
  <sheetProtection selectLockedCells="1" selectUnlockedCells="1"/>
  <mergeCells count="67">
    <mergeCell ref="B40:G40"/>
    <mergeCell ref="B48:C48"/>
    <mergeCell ref="B49:F49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C00000"/>
  </sheetPr>
  <dimension ref="A1:J52"/>
  <sheetViews>
    <sheetView zoomScale="70" zoomScaleNormal="70" zoomScalePageLayoutView="0" workbookViewId="0" topLeftCell="A17">
      <selection activeCell="I21" sqref="I21:J21"/>
    </sheetView>
  </sheetViews>
  <sheetFormatPr defaultColWidth="9.140625" defaultRowHeight="15"/>
  <cols>
    <col min="1" max="1" width="5.00390625" style="0" customWidth="1"/>
    <col min="2" max="2" width="10.28125" style="0" customWidth="1"/>
    <col min="3" max="3" width="29.57421875" style="0" customWidth="1"/>
    <col min="4" max="4" width="15.7109375" style="0" customWidth="1"/>
    <col min="5" max="5" width="11.421875" style="0" customWidth="1"/>
    <col min="6" max="6" width="12.28125" style="0" customWidth="1"/>
    <col min="7" max="7" width="15.57421875" style="0" customWidth="1"/>
    <col min="8" max="8" width="8.7109375" style="0" customWidth="1"/>
    <col min="9" max="9" width="13.00390625" style="0" customWidth="1"/>
    <col min="10" max="10" width="14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67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1955</v>
      </c>
    </row>
    <row r="7" spans="1:9" s="6" customFormat="1" ht="15">
      <c r="A7" s="6" t="s">
        <v>6</v>
      </c>
      <c r="C7" s="11">
        <v>106.8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8561.12</v>
      </c>
      <c r="F21" s="72"/>
      <c r="G21" s="72">
        <v>0</v>
      </c>
      <c r="H21" s="72"/>
      <c r="I21" s="73">
        <v>8561.12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57069.08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5036.688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1127.808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2678.544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8843.04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3" ht="20.25">
      <c r="H43" s="35"/>
    </row>
    <row r="45" ht="15">
      <c r="H45" s="34"/>
    </row>
    <row r="47" ht="15">
      <c r="H47" s="34"/>
    </row>
    <row r="49" ht="15">
      <c r="H49" s="37"/>
    </row>
    <row r="50" ht="15">
      <c r="H50" s="34"/>
    </row>
    <row r="51" ht="15">
      <c r="H51" s="34"/>
    </row>
    <row r="52" ht="15">
      <c r="H52" s="34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C00000"/>
  </sheetPr>
  <dimension ref="A1:J46"/>
  <sheetViews>
    <sheetView zoomScale="70" zoomScaleNormal="70" zoomScalePageLayoutView="0" workbookViewId="0" topLeftCell="A17">
      <selection activeCell="I21" sqref="I21:J21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3.00390625" style="0" customWidth="1"/>
    <col min="10" max="10" width="14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68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1954</v>
      </c>
    </row>
    <row r="7" spans="1:9" s="6" customFormat="1" ht="15">
      <c r="A7" s="6" t="s">
        <v>6</v>
      </c>
      <c r="C7" s="11">
        <v>100.5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4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8056.12</v>
      </c>
      <c r="F21" s="72"/>
      <c r="G21" s="72">
        <v>3568.41</v>
      </c>
      <c r="H21" s="72"/>
      <c r="I21" s="73">
        <f>SUM(E21-G21)</f>
        <v>4487.71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28834.82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4739.58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1061.28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2520.54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8321.4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6" ht="15">
      <c r="B46" t="s">
        <v>132</v>
      </c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C00000"/>
  </sheetPr>
  <dimension ref="A1:J61"/>
  <sheetViews>
    <sheetView zoomScale="70" zoomScaleNormal="70" zoomScalePageLayoutView="0" workbookViewId="0" topLeftCell="A13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2.140625" style="0" customWidth="1"/>
    <col min="10" max="10" width="11.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71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1954</v>
      </c>
    </row>
    <row r="7" spans="1:9" s="6" customFormat="1" ht="15">
      <c r="A7" s="6" t="s">
        <v>6</v>
      </c>
      <c r="C7" s="11">
        <v>107.1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8585.16</v>
      </c>
      <c r="F21" s="72"/>
      <c r="G21" s="72">
        <v>4366.71</v>
      </c>
      <c r="H21" s="72"/>
      <c r="I21" s="73">
        <f>SUM(E21-G21)</f>
        <v>4218.45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14764.11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5050.836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1130.9759999999999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2686.0679999999998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8867.88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88" t="s">
        <v>133</v>
      </c>
      <c r="C41" s="88"/>
      <c r="D41" s="88"/>
      <c r="E41" s="88"/>
      <c r="F41" s="88"/>
      <c r="G41" s="88"/>
    </row>
    <row r="42" spans="1:8" ht="20.25">
      <c r="A42" s="1"/>
      <c r="B42" s="1"/>
      <c r="C42" s="1"/>
      <c r="D42" s="1"/>
      <c r="E42" s="1"/>
      <c r="F42" s="1"/>
      <c r="G42" s="1"/>
      <c r="H42" s="35"/>
    </row>
    <row r="43" spans="1:7" ht="18">
      <c r="A43" s="1"/>
      <c r="B43" s="3" t="s">
        <v>412</v>
      </c>
      <c r="C43" s="1"/>
      <c r="D43" s="1"/>
      <c r="E43" s="1"/>
      <c r="F43" s="1"/>
      <c r="G43" s="1"/>
    </row>
    <row r="44" spans="1:8" ht="15">
      <c r="A44" s="1"/>
      <c r="B44" s="1"/>
      <c r="C44" s="1"/>
      <c r="D44" s="1"/>
      <c r="E44" s="1"/>
      <c r="F44" s="1"/>
      <c r="G44" s="1"/>
      <c r="H44" s="34"/>
    </row>
    <row r="45" spans="1:7" ht="18">
      <c r="A45" s="1"/>
      <c r="B45" s="3" t="s">
        <v>135</v>
      </c>
      <c r="C45" s="1"/>
      <c r="D45" s="1"/>
      <c r="E45" s="1"/>
      <c r="F45" s="1"/>
      <c r="G45" s="1"/>
    </row>
    <row r="46" spans="1:8" ht="15.75" thickBot="1">
      <c r="A46" s="1"/>
      <c r="B46" s="1"/>
      <c r="C46" s="1"/>
      <c r="D46" s="1"/>
      <c r="E46" s="1"/>
      <c r="F46" s="1"/>
      <c r="G46" s="1"/>
      <c r="H46" s="34"/>
    </row>
    <row r="47" spans="1:7" ht="34.5" thickBot="1">
      <c r="A47" s="1"/>
      <c r="B47" s="48" t="s">
        <v>136</v>
      </c>
      <c r="C47" s="49" t="s">
        <v>137</v>
      </c>
      <c r="D47" s="49" t="s">
        <v>138</v>
      </c>
      <c r="E47" s="49" t="s">
        <v>139</v>
      </c>
      <c r="F47" s="49" t="s">
        <v>140</v>
      </c>
      <c r="G47" s="50" t="s">
        <v>141</v>
      </c>
    </row>
    <row r="48" spans="1:8" ht="15">
      <c r="A48" s="1"/>
      <c r="B48" s="51" t="s">
        <v>413</v>
      </c>
      <c r="C48" s="52" t="s">
        <v>161</v>
      </c>
      <c r="D48" s="54">
        <v>410</v>
      </c>
      <c r="E48" s="53"/>
      <c r="F48" s="53"/>
      <c r="G48" s="53"/>
      <c r="H48" s="37"/>
    </row>
    <row r="49" spans="1:8" ht="15.75" thickBot="1">
      <c r="A49" s="1"/>
      <c r="B49" s="51" t="s">
        <v>326</v>
      </c>
      <c r="C49" s="52" t="s">
        <v>189</v>
      </c>
      <c r="D49" s="54">
        <v>395</v>
      </c>
      <c r="E49" s="53"/>
      <c r="F49" s="53"/>
      <c r="G49" s="53"/>
      <c r="H49" s="34"/>
    </row>
    <row r="50" spans="1:8" ht="15">
      <c r="A50" s="1"/>
      <c r="B50" s="89" t="s">
        <v>202</v>
      </c>
      <c r="C50" s="89"/>
      <c r="D50" s="61">
        <v>805</v>
      </c>
      <c r="E50" s="56"/>
      <c r="F50" s="56"/>
      <c r="G50" s="56"/>
      <c r="H50" s="34"/>
    </row>
    <row r="51" spans="1:8" ht="15">
      <c r="A51" s="1"/>
      <c r="B51" s="90" t="s">
        <v>20</v>
      </c>
      <c r="C51" s="90"/>
      <c r="D51" s="90"/>
      <c r="E51" s="90"/>
      <c r="F51" s="90"/>
      <c r="G51" s="62">
        <v>805</v>
      </c>
      <c r="H51" s="34"/>
    </row>
    <row r="52" spans="1:8" ht="15">
      <c r="A52" s="1"/>
      <c r="B52" s="1"/>
      <c r="C52" s="1"/>
      <c r="D52" s="1"/>
      <c r="E52" s="1"/>
      <c r="F52" s="1"/>
      <c r="G52" s="1"/>
      <c r="H52" s="34"/>
    </row>
    <row r="53" spans="1:7" ht="20.25">
      <c r="A53" s="1"/>
      <c r="B53" s="33"/>
      <c r="C53" s="33"/>
      <c r="D53" s="33"/>
      <c r="E53" s="33"/>
      <c r="F53" s="33"/>
      <c r="G53" s="33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2:7" ht="15">
      <c r="B61" s="1"/>
      <c r="C61" s="1"/>
      <c r="D61" s="1"/>
      <c r="E61" s="1"/>
      <c r="F61" s="1"/>
      <c r="G61" s="1"/>
    </row>
  </sheetData>
  <sheetProtection selectLockedCells="1" selectUnlockedCells="1"/>
  <mergeCells count="67">
    <mergeCell ref="B41:G41"/>
    <mergeCell ref="B50:C50"/>
    <mergeCell ref="B51:F51"/>
    <mergeCell ref="I36:J36"/>
    <mergeCell ref="I37:J37"/>
    <mergeCell ref="B38:E38"/>
    <mergeCell ref="G38:H38"/>
    <mergeCell ref="I38:J38"/>
    <mergeCell ref="G33:H33"/>
    <mergeCell ref="I33:J33"/>
    <mergeCell ref="B34:E34"/>
    <mergeCell ref="G34:H34"/>
    <mergeCell ref="I34:J34"/>
    <mergeCell ref="B35:E35"/>
    <mergeCell ref="G35:H35"/>
    <mergeCell ref="I35:J35"/>
    <mergeCell ref="I30:J30"/>
    <mergeCell ref="B39:E39"/>
    <mergeCell ref="G39:H39"/>
    <mergeCell ref="I39:J39"/>
    <mergeCell ref="B37:E37"/>
    <mergeCell ref="B36:E36"/>
    <mergeCell ref="G36:H36"/>
    <mergeCell ref="G37:H37"/>
    <mergeCell ref="B32:E32"/>
    <mergeCell ref="B33:E33"/>
    <mergeCell ref="G32:H32"/>
    <mergeCell ref="I32:J32"/>
    <mergeCell ref="B29:E29"/>
    <mergeCell ref="G29:H29"/>
    <mergeCell ref="I29:J29"/>
    <mergeCell ref="B31:E31"/>
    <mergeCell ref="G31:H31"/>
    <mergeCell ref="I31:J31"/>
    <mergeCell ref="B30:E30"/>
    <mergeCell ref="G30:H30"/>
    <mergeCell ref="B27:E27"/>
    <mergeCell ref="G27:H27"/>
    <mergeCell ref="I27:J27"/>
    <mergeCell ref="B28:E28"/>
    <mergeCell ref="G28:H28"/>
    <mergeCell ref="I28:J28"/>
    <mergeCell ref="B22:D22"/>
    <mergeCell ref="E22:F22"/>
    <mergeCell ref="G22:H22"/>
    <mergeCell ref="I22:J22"/>
    <mergeCell ref="B23:D23"/>
    <mergeCell ref="E23:F23"/>
    <mergeCell ref="G23:H23"/>
    <mergeCell ref="I23:J23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A10:J1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J46"/>
  <sheetViews>
    <sheetView zoomScale="70" zoomScaleNormal="70" zoomScalePageLayoutView="0" workbookViewId="0" topLeftCell="A4">
      <selection activeCell="I23" sqref="I23:J23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2.00390625" style="0" customWidth="1"/>
    <col min="10" max="10" width="12.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124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1958</v>
      </c>
    </row>
    <row r="7" spans="1:9" s="6" customFormat="1" ht="15">
      <c r="A7" s="6" t="s">
        <v>6</v>
      </c>
      <c r="C7" s="11">
        <v>116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9298.56</v>
      </c>
      <c r="F21" s="72"/>
      <c r="G21" s="72">
        <v>9430.14</v>
      </c>
      <c r="H21" s="72"/>
      <c r="I21" s="73">
        <f>SUM(E21-G21)</f>
        <v>-131.57999999999993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5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5470.5599999999995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1224.96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2909.2799999999997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9604.8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6" ht="15">
      <c r="B46" t="s">
        <v>132</v>
      </c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C00000"/>
  </sheetPr>
  <dimension ref="A1:J53"/>
  <sheetViews>
    <sheetView zoomScale="70" zoomScaleNormal="70" zoomScalePageLayoutView="0" workbookViewId="0" topLeftCell="A17">
      <selection activeCell="I23" sqref="I23:J23"/>
    </sheetView>
  </sheetViews>
  <sheetFormatPr defaultColWidth="9.140625" defaultRowHeight="15"/>
  <cols>
    <col min="1" max="1" width="5.00390625" style="0" customWidth="1"/>
    <col min="2" max="2" width="15.28125" style="0" customWidth="1"/>
    <col min="3" max="3" width="38.00390625" style="0" customWidth="1"/>
    <col min="4" max="4" width="14.7109375" style="0" customWidth="1"/>
    <col min="5" max="5" width="12.28125" style="0" customWidth="1"/>
    <col min="6" max="6" width="12.00390625" style="0" customWidth="1"/>
    <col min="7" max="7" width="13.8515625" style="0" customWidth="1"/>
    <col min="8" max="8" width="8.7109375" style="0" customWidth="1"/>
    <col min="9" max="9" width="12.7109375" style="0" customWidth="1"/>
    <col min="10" max="10" width="12.14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72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1962</v>
      </c>
    </row>
    <row r="7" spans="1:9" s="6" customFormat="1" ht="15">
      <c r="A7" s="6" t="s">
        <v>6</v>
      </c>
      <c r="C7" s="11">
        <v>97.6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7090.31</v>
      </c>
      <c r="F21" s="72"/>
      <c r="G21" s="72">
        <v>7104.77</v>
      </c>
      <c r="H21" s="72"/>
      <c r="I21" s="73">
        <f>SUM(E21-G21)</f>
        <v>-14.460000000000036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5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4602.816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1030.656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2447.808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8081.28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3" ht="20.25">
      <c r="H43" s="35"/>
    </row>
    <row r="45" ht="15">
      <c r="H45" s="34"/>
    </row>
    <row r="47" ht="15">
      <c r="H47" s="34"/>
    </row>
    <row r="49" ht="15">
      <c r="H49" s="37"/>
    </row>
    <row r="50" ht="15">
      <c r="H50" s="34"/>
    </row>
    <row r="51" ht="15">
      <c r="H51" s="34"/>
    </row>
    <row r="52" ht="15">
      <c r="H52" s="34"/>
    </row>
    <row r="53" ht="15">
      <c r="H53" s="34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C00000"/>
  </sheetPr>
  <dimension ref="A1:J55"/>
  <sheetViews>
    <sheetView zoomScale="70" zoomScaleNormal="70" zoomScalePageLayoutView="0" workbookViewId="0" topLeftCell="A13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2.7109375" style="0" customWidth="1"/>
    <col min="10" max="10" width="12.14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73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1958</v>
      </c>
    </row>
    <row r="7" spans="1:9" s="6" customFormat="1" ht="15">
      <c r="A7" s="6" t="s">
        <v>6</v>
      </c>
      <c r="C7" s="11">
        <v>149.4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11975.92</v>
      </c>
      <c r="F21" s="72"/>
      <c r="G21" s="72">
        <v>18307.89</v>
      </c>
      <c r="H21" s="72"/>
      <c r="I21" s="73">
        <f>SUM(E21-G21)</f>
        <v>-6331.969999999999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7.2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6381.27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7045.704000000001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1577.6640000000002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3746.9519999999998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12370.32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1"/>
      <c r="C42" s="1"/>
      <c r="D42" s="1"/>
      <c r="E42" s="1"/>
      <c r="F42" s="1"/>
      <c r="G42" s="1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5">
      <c r="A44" s="1"/>
      <c r="B44" s="1"/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5">
      <c r="A46" s="1"/>
      <c r="H46" s="34"/>
    </row>
    <row r="47" ht="15">
      <c r="A47" s="1"/>
    </row>
    <row r="48" spans="1:8" ht="15">
      <c r="A48" s="1"/>
      <c r="H48" s="37"/>
    </row>
    <row r="49" spans="1:8" ht="15">
      <c r="A49" s="1"/>
      <c r="H49" s="34"/>
    </row>
    <row r="50" spans="1:8" ht="15">
      <c r="A50" s="1"/>
      <c r="H50" s="34"/>
    </row>
    <row r="51" spans="1:8" ht="15">
      <c r="A51" s="1"/>
      <c r="H51" s="34"/>
    </row>
    <row r="52" ht="15">
      <c r="A52" s="1"/>
    </row>
    <row r="53" ht="15">
      <c r="A53" s="1"/>
    </row>
    <row r="54" ht="15">
      <c r="A54" s="1"/>
    </row>
    <row r="55" ht="15">
      <c r="A55" s="1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C00000"/>
  </sheetPr>
  <dimension ref="A1:J100"/>
  <sheetViews>
    <sheetView zoomScale="70" zoomScaleNormal="70" zoomScalePageLayoutView="0" workbookViewId="0" topLeftCell="A11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4" width="14.7109375" style="0" customWidth="1"/>
    <col min="5" max="5" width="13.28125" style="0" customWidth="1"/>
    <col min="6" max="7" width="14.7109375" style="0" customWidth="1"/>
    <col min="8" max="8" width="1.8515625" style="0" customWidth="1"/>
    <col min="9" max="9" width="11.140625" style="0" customWidth="1"/>
    <col min="10" max="10" width="11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119</v>
      </c>
      <c r="I2" s="68"/>
      <c r="J2" s="68"/>
    </row>
    <row r="3" s="6" customFormat="1" ht="15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5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1954</v>
      </c>
    </row>
    <row r="7" spans="1:9" s="6" customFormat="1" ht="15">
      <c r="A7" s="6" t="s">
        <v>6</v>
      </c>
      <c r="C7" s="11">
        <v>882.18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5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5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18.27</v>
      </c>
      <c r="J12" s="41">
        <v>19.18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5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1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15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413415.18</v>
      </c>
      <c r="F21" s="72"/>
      <c r="G21" s="72">
        <v>362692.49</v>
      </c>
      <c r="H21" s="72"/>
      <c r="I21" s="73">
        <f>SUM(E21-G21)</f>
        <v>50722.69</v>
      </c>
      <c r="J21" s="73"/>
    </row>
    <row r="22" spans="1:10" s="6" customFormat="1" ht="1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5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979096.98</v>
      </c>
    </row>
    <row r="25" s="6" customFormat="1" ht="15">
      <c r="A25" s="17" t="s">
        <v>21</v>
      </c>
    </row>
    <row r="26" s="6" customFormat="1" ht="15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26" customFormat="1" ht="43.5" customHeight="1">
      <c r="A28" s="24">
        <v>1</v>
      </c>
      <c r="B28" s="77" t="s">
        <v>27</v>
      </c>
      <c r="C28" s="77"/>
      <c r="D28" s="77"/>
      <c r="E28" s="77"/>
      <c r="F28" s="25" t="s">
        <v>12</v>
      </c>
      <c r="G28" s="86">
        <v>5.9</v>
      </c>
      <c r="H28" s="86"/>
      <c r="I28" s="94">
        <f>G28*$C$7*12</f>
        <v>62458.344</v>
      </c>
      <c r="J28" s="94"/>
    </row>
    <row r="29" spans="1:10" s="26" customFormat="1" ht="51.75" customHeight="1">
      <c r="A29" s="24">
        <v>2</v>
      </c>
      <c r="B29" s="77" t="s">
        <v>28</v>
      </c>
      <c r="C29" s="77"/>
      <c r="D29" s="77"/>
      <c r="E29" s="77"/>
      <c r="F29" s="25" t="s">
        <v>12</v>
      </c>
      <c r="G29" s="86">
        <v>4.6</v>
      </c>
      <c r="H29" s="86"/>
      <c r="I29" s="94">
        <f>G29*$C$7*12</f>
        <v>48696.335999999996</v>
      </c>
      <c r="J29" s="94"/>
    </row>
    <row r="30" spans="1:10" s="26" customFormat="1" ht="42" customHeight="1">
      <c r="A30" s="24">
        <v>3</v>
      </c>
      <c r="B30" s="77" t="s">
        <v>29</v>
      </c>
      <c r="C30" s="77"/>
      <c r="D30" s="77"/>
      <c r="E30" s="77"/>
      <c r="F30" s="25" t="s">
        <v>12</v>
      </c>
      <c r="G30" s="87">
        <v>1.1</v>
      </c>
      <c r="H30" s="87"/>
      <c r="I30" s="95">
        <f>G30*$C$7*12</f>
        <v>11644.776</v>
      </c>
      <c r="J30" s="96"/>
    </row>
    <row r="31" spans="1:10" s="26" customFormat="1" ht="40.5" customHeight="1">
      <c r="A31" s="24">
        <v>4</v>
      </c>
      <c r="B31" s="77" t="s">
        <v>31</v>
      </c>
      <c r="C31" s="77"/>
      <c r="D31" s="77"/>
      <c r="E31" s="77"/>
      <c r="F31" s="25" t="s">
        <v>12</v>
      </c>
      <c r="G31" s="87">
        <v>0</v>
      </c>
      <c r="H31" s="87"/>
      <c r="I31" s="94">
        <f aca="true" t="shared" si="0" ref="I31:I37">G31*$C$7*12</f>
        <v>0</v>
      </c>
      <c r="J31" s="94"/>
    </row>
    <row r="32" spans="1:10" s="26" customFormat="1" ht="22.5" customHeight="1">
      <c r="A32" s="24">
        <v>5</v>
      </c>
      <c r="B32" s="77" t="s">
        <v>128</v>
      </c>
      <c r="C32" s="77"/>
      <c r="D32" s="77"/>
      <c r="E32" s="77"/>
      <c r="F32" s="25" t="s">
        <v>12</v>
      </c>
      <c r="G32" s="87">
        <v>2.27</v>
      </c>
      <c r="H32" s="87"/>
      <c r="I32" s="94">
        <f t="shared" si="0"/>
        <v>24030.583199999997</v>
      </c>
      <c r="J32" s="94"/>
    </row>
    <row r="33" spans="1:10" s="26" customFormat="1" ht="23.25" customHeight="1">
      <c r="A33" s="24">
        <v>6</v>
      </c>
      <c r="B33" s="77" t="s">
        <v>32</v>
      </c>
      <c r="C33" s="77"/>
      <c r="D33" s="77"/>
      <c r="E33" s="77"/>
      <c r="F33" s="25" t="s">
        <v>12</v>
      </c>
      <c r="G33" s="87">
        <v>2.4</v>
      </c>
      <c r="H33" s="87"/>
      <c r="I33" s="94">
        <f t="shared" si="0"/>
        <v>25406.784</v>
      </c>
      <c r="J33" s="94"/>
    </row>
    <row r="34" spans="1:10" s="26" customFormat="1" ht="33.75" customHeight="1">
      <c r="A34" s="24">
        <v>7</v>
      </c>
      <c r="B34" s="77" t="s">
        <v>33</v>
      </c>
      <c r="C34" s="77"/>
      <c r="D34" s="77"/>
      <c r="E34" s="77"/>
      <c r="F34" s="25" t="s">
        <v>12</v>
      </c>
      <c r="G34" s="86">
        <v>0.48</v>
      </c>
      <c r="H34" s="86"/>
      <c r="I34" s="94">
        <f t="shared" si="0"/>
        <v>5081.3568</v>
      </c>
      <c r="J34" s="94"/>
    </row>
    <row r="35" spans="1:10" s="26" customFormat="1" ht="21.75" customHeight="1">
      <c r="A35" s="24">
        <v>8</v>
      </c>
      <c r="B35" s="77" t="s">
        <v>129</v>
      </c>
      <c r="C35" s="77"/>
      <c r="D35" s="77"/>
      <c r="E35" s="77"/>
      <c r="F35" s="25" t="s">
        <v>12</v>
      </c>
      <c r="G35" s="86">
        <v>0.3</v>
      </c>
      <c r="H35" s="86"/>
      <c r="I35" s="94">
        <f t="shared" si="0"/>
        <v>3175.848</v>
      </c>
      <c r="J35" s="94"/>
    </row>
    <row r="36" spans="1:10" s="26" customFormat="1" ht="28.5" customHeight="1">
      <c r="A36" s="24">
        <v>9</v>
      </c>
      <c r="B36" s="77" t="s">
        <v>34</v>
      </c>
      <c r="C36" s="77"/>
      <c r="D36" s="77"/>
      <c r="E36" s="77"/>
      <c r="F36" s="25" t="s">
        <v>12</v>
      </c>
      <c r="G36" s="86">
        <v>0.23</v>
      </c>
      <c r="H36" s="86"/>
      <c r="I36" s="94">
        <f t="shared" si="0"/>
        <v>2434.8168</v>
      </c>
      <c r="J36" s="94"/>
    </row>
    <row r="37" spans="1:10" s="26" customFormat="1" ht="27" customHeight="1">
      <c r="A37" s="24">
        <v>10</v>
      </c>
      <c r="B37" s="77" t="s">
        <v>35</v>
      </c>
      <c r="C37" s="77"/>
      <c r="D37" s="77"/>
      <c r="E37" s="77"/>
      <c r="F37" s="25" t="s">
        <v>12</v>
      </c>
      <c r="G37" s="86">
        <v>1.9</v>
      </c>
      <c r="H37" s="86"/>
      <c r="I37" s="94">
        <f t="shared" si="0"/>
        <v>20113.703999999998</v>
      </c>
      <c r="J37" s="94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203042.5488</v>
      </c>
      <c r="J38" s="73"/>
    </row>
    <row r="39" s="6" customFormat="1" ht="15"/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612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34.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613</v>
      </c>
      <c r="C49" s="52" t="s">
        <v>159</v>
      </c>
      <c r="D49" s="53"/>
      <c r="E49" s="54">
        <v>790</v>
      </c>
      <c r="F49" s="53"/>
      <c r="G49" s="53"/>
      <c r="H49" s="34"/>
    </row>
    <row r="50" spans="1:8" ht="15">
      <c r="A50" s="1"/>
      <c r="B50" s="51" t="s">
        <v>286</v>
      </c>
      <c r="C50" s="52" t="s">
        <v>338</v>
      </c>
      <c r="D50" s="53"/>
      <c r="E50" s="55">
        <v>1020</v>
      </c>
      <c r="F50" s="53"/>
      <c r="G50" s="53"/>
      <c r="H50" s="34"/>
    </row>
    <row r="51" spans="1:8" ht="15">
      <c r="A51" s="1"/>
      <c r="B51" s="51" t="s">
        <v>294</v>
      </c>
      <c r="C51" s="52" t="s">
        <v>159</v>
      </c>
      <c r="D51" s="53"/>
      <c r="E51" s="54">
        <v>395</v>
      </c>
      <c r="F51" s="53"/>
      <c r="G51" s="53"/>
      <c r="H51" s="34"/>
    </row>
    <row r="52" spans="1:8" ht="15">
      <c r="A52" s="1"/>
      <c r="B52" s="51" t="s">
        <v>294</v>
      </c>
      <c r="C52" s="52" t="s">
        <v>509</v>
      </c>
      <c r="D52" s="53"/>
      <c r="E52" s="55">
        <v>3570</v>
      </c>
      <c r="F52" s="53"/>
      <c r="G52" s="53"/>
      <c r="H52" s="34"/>
    </row>
    <row r="53" spans="1:8" ht="15">
      <c r="A53" s="1"/>
      <c r="B53" s="51" t="s">
        <v>295</v>
      </c>
      <c r="C53" s="52" t="s">
        <v>159</v>
      </c>
      <c r="D53" s="53"/>
      <c r="E53" s="54">
        <v>395</v>
      </c>
      <c r="F53" s="53"/>
      <c r="G53" s="53"/>
      <c r="H53" s="34"/>
    </row>
    <row r="54" spans="1:8" ht="15">
      <c r="A54" s="1"/>
      <c r="B54" s="51" t="s">
        <v>158</v>
      </c>
      <c r="C54" s="52" t="s">
        <v>509</v>
      </c>
      <c r="D54" s="53"/>
      <c r="E54" s="54">
        <v>825</v>
      </c>
      <c r="F54" s="53"/>
      <c r="G54" s="53"/>
      <c r="H54" s="34"/>
    </row>
    <row r="55" spans="1:8" ht="15">
      <c r="A55" s="1"/>
      <c r="B55" s="51" t="s">
        <v>158</v>
      </c>
      <c r="C55" s="52" t="s">
        <v>157</v>
      </c>
      <c r="D55" s="54">
        <v>395</v>
      </c>
      <c r="E55" s="53"/>
      <c r="F55" s="53"/>
      <c r="G55" s="53"/>
      <c r="H55" s="34"/>
    </row>
    <row r="56" spans="1:8" ht="15">
      <c r="A56" s="1"/>
      <c r="B56" s="51" t="s">
        <v>513</v>
      </c>
      <c r="C56" s="52" t="s">
        <v>161</v>
      </c>
      <c r="D56" s="54">
        <v>410</v>
      </c>
      <c r="E56" s="53"/>
      <c r="F56" s="53"/>
      <c r="G56" s="53"/>
      <c r="H56" s="34"/>
    </row>
    <row r="57" spans="1:7" ht="15">
      <c r="A57" s="1"/>
      <c r="B57" s="51" t="s">
        <v>513</v>
      </c>
      <c r="C57" s="52" t="s">
        <v>149</v>
      </c>
      <c r="D57" s="53"/>
      <c r="E57" s="53"/>
      <c r="F57" s="54">
        <v>824</v>
      </c>
      <c r="G57" s="53"/>
    </row>
    <row r="58" spans="1:7" ht="15">
      <c r="A58" s="1"/>
      <c r="B58" s="51" t="s">
        <v>298</v>
      </c>
      <c r="C58" s="52" t="s">
        <v>614</v>
      </c>
      <c r="D58" s="53"/>
      <c r="E58" s="54">
        <v>395</v>
      </c>
      <c r="F58" s="53"/>
      <c r="G58" s="53"/>
    </row>
    <row r="59" spans="1:7" ht="15">
      <c r="A59" s="1"/>
      <c r="B59" s="51" t="s">
        <v>348</v>
      </c>
      <c r="C59" s="52" t="s">
        <v>157</v>
      </c>
      <c r="D59" s="54">
        <v>395</v>
      </c>
      <c r="E59" s="53"/>
      <c r="F59" s="53"/>
      <c r="G59" s="53"/>
    </row>
    <row r="60" spans="1:7" ht="15">
      <c r="A60" s="1"/>
      <c r="B60" s="51" t="s">
        <v>348</v>
      </c>
      <c r="C60" s="52" t="s">
        <v>509</v>
      </c>
      <c r="D60" s="53"/>
      <c r="E60" s="55">
        <v>10527</v>
      </c>
      <c r="F60" s="53"/>
      <c r="G60" s="53"/>
    </row>
    <row r="61" spans="1:7" ht="15">
      <c r="A61" s="1"/>
      <c r="B61" s="51" t="s">
        <v>219</v>
      </c>
      <c r="C61" s="52" t="s">
        <v>615</v>
      </c>
      <c r="D61" s="55">
        <v>1298</v>
      </c>
      <c r="E61" s="53"/>
      <c r="F61" s="53"/>
      <c r="G61" s="53"/>
    </row>
    <row r="62" spans="1:7" ht="15">
      <c r="A62" s="1"/>
      <c r="B62" s="51" t="s">
        <v>163</v>
      </c>
      <c r="C62" s="52" t="s">
        <v>561</v>
      </c>
      <c r="D62" s="55">
        <v>12000</v>
      </c>
      <c r="E62" s="53"/>
      <c r="F62" s="53"/>
      <c r="G62" s="53"/>
    </row>
    <row r="63" spans="1:7" ht="15">
      <c r="A63" s="1"/>
      <c r="B63" s="51" t="s">
        <v>163</v>
      </c>
      <c r="C63" s="52" t="s">
        <v>615</v>
      </c>
      <c r="D63" s="55">
        <v>1762</v>
      </c>
      <c r="E63" s="53"/>
      <c r="F63" s="53"/>
      <c r="G63" s="53"/>
    </row>
    <row r="64" spans="1:7" ht="15">
      <c r="A64" s="1"/>
      <c r="B64" s="51" t="s">
        <v>221</v>
      </c>
      <c r="C64" s="52" t="s">
        <v>145</v>
      </c>
      <c r="D64" s="53"/>
      <c r="E64" s="54">
        <v>395</v>
      </c>
      <c r="F64" s="53"/>
      <c r="G64" s="53"/>
    </row>
    <row r="65" spans="1:7" ht="15">
      <c r="A65" s="1"/>
      <c r="B65" s="51" t="s">
        <v>221</v>
      </c>
      <c r="C65" s="52" t="s">
        <v>616</v>
      </c>
      <c r="D65" s="54">
        <v>790</v>
      </c>
      <c r="E65" s="53"/>
      <c r="F65" s="53"/>
      <c r="G65" s="53"/>
    </row>
    <row r="66" spans="1:7" ht="15">
      <c r="A66" s="1"/>
      <c r="B66" s="51" t="s">
        <v>165</v>
      </c>
      <c r="C66" s="52" t="s">
        <v>157</v>
      </c>
      <c r="D66" s="54">
        <v>197.5</v>
      </c>
      <c r="E66" s="53"/>
      <c r="F66" s="53"/>
      <c r="G66" s="53"/>
    </row>
    <row r="67" spans="1:7" ht="15">
      <c r="A67" s="1"/>
      <c r="B67" s="51" t="s">
        <v>166</v>
      </c>
      <c r="C67" s="52" t="s">
        <v>167</v>
      </c>
      <c r="D67" s="53"/>
      <c r="E67" s="54">
        <v>197.5</v>
      </c>
      <c r="F67" s="53"/>
      <c r="G67" s="53"/>
    </row>
    <row r="68" spans="1:7" ht="15">
      <c r="A68" s="1"/>
      <c r="B68" s="51" t="s">
        <v>380</v>
      </c>
      <c r="C68" s="52" t="s">
        <v>157</v>
      </c>
      <c r="D68" s="54">
        <v>395</v>
      </c>
      <c r="E68" s="53"/>
      <c r="F68" s="53"/>
      <c r="G68" s="53"/>
    </row>
    <row r="69" spans="1:7" ht="15">
      <c r="A69" s="1"/>
      <c r="B69" s="51" t="s">
        <v>350</v>
      </c>
      <c r="C69" s="52" t="s">
        <v>485</v>
      </c>
      <c r="D69" s="53"/>
      <c r="E69" s="54">
        <v>395</v>
      </c>
      <c r="F69" s="53"/>
      <c r="G69" s="53"/>
    </row>
    <row r="70" spans="1:7" ht="15">
      <c r="A70" s="1"/>
      <c r="B70" s="51" t="s">
        <v>374</v>
      </c>
      <c r="C70" s="52" t="s">
        <v>145</v>
      </c>
      <c r="D70" s="53"/>
      <c r="E70" s="54">
        <v>197.5</v>
      </c>
      <c r="F70" s="53"/>
      <c r="G70" s="53"/>
    </row>
    <row r="71" spans="1:7" ht="15">
      <c r="A71" s="1"/>
      <c r="B71" s="51" t="s">
        <v>353</v>
      </c>
      <c r="C71" s="52" t="s">
        <v>157</v>
      </c>
      <c r="D71" s="55">
        <v>1382.5</v>
      </c>
      <c r="E71" s="53"/>
      <c r="F71" s="53"/>
      <c r="G71" s="53"/>
    </row>
    <row r="72" spans="1:7" ht="15">
      <c r="A72" s="1"/>
      <c r="B72" s="51" t="s">
        <v>354</v>
      </c>
      <c r="C72" s="52" t="s">
        <v>157</v>
      </c>
      <c r="D72" s="55">
        <v>1580</v>
      </c>
      <c r="E72" s="53"/>
      <c r="F72" s="53"/>
      <c r="G72" s="53"/>
    </row>
    <row r="73" spans="1:7" ht="15">
      <c r="A73" s="1"/>
      <c r="B73" s="51" t="s">
        <v>180</v>
      </c>
      <c r="C73" s="52" t="s">
        <v>181</v>
      </c>
      <c r="D73" s="53"/>
      <c r="E73" s="54">
        <v>395</v>
      </c>
      <c r="F73" s="53"/>
      <c r="G73" s="53"/>
    </row>
    <row r="74" spans="1:7" ht="15">
      <c r="A74" s="1"/>
      <c r="B74" s="51" t="s">
        <v>572</v>
      </c>
      <c r="C74" s="52" t="s">
        <v>159</v>
      </c>
      <c r="D74" s="53"/>
      <c r="E74" s="55">
        <v>1185</v>
      </c>
      <c r="F74" s="53"/>
      <c r="G74" s="53"/>
    </row>
    <row r="75" spans="1:7" ht="15">
      <c r="A75" s="1"/>
      <c r="B75" s="51" t="s">
        <v>572</v>
      </c>
      <c r="C75" s="52" t="s">
        <v>210</v>
      </c>
      <c r="D75" s="53"/>
      <c r="E75" s="54">
        <v>395</v>
      </c>
      <c r="F75" s="53"/>
      <c r="G75" s="53"/>
    </row>
    <row r="76" spans="1:7" ht="15">
      <c r="A76" s="1"/>
      <c r="B76" s="51" t="s">
        <v>491</v>
      </c>
      <c r="C76" s="52" t="s">
        <v>210</v>
      </c>
      <c r="D76" s="53"/>
      <c r="E76" s="55">
        <v>2437</v>
      </c>
      <c r="F76" s="53"/>
      <c r="G76" s="53"/>
    </row>
    <row r="77" spans="1:7" ht="15">
      <c r="A77" s="1"/>
      <c r="B77" s="51" t="s">
        <v>322</v>
      </c>
      <c r="C77" s="52" t="s">
        <v>617</v>
      </c>
      <c r="D77" s="53"/>
      <c r="E77" s="53"/>
      <c r="F77" s="54">
        <v>503</v>
      </c>
      <c r="G77" s="53"/>
    </row>
    <row r="78" spans="1:7" ht="15">
      <c r="A78" s="1"/>
      <c r="B78" s="51" t="s">
        <v>322</v>
      </c>
      <c r="C78" s="52" t="s">
        <v>210</v>
      </c>
      <c r="D78" s="53"/>
      <c r="E78" s="54">
        <v>395</v>
      </c>
      <c r="F78" s="53"/>
      <c r="G78" s="53"/>
    </row>
    <row r="79" spans="1:7" ht="15">
      <c r="A79" s="1"/>
      <c r="B79" s="51" t="s">
        <v>240</v>
      </c>
      <c r="C79" s="52" t="s">
        <v>205</v>
      </c>
      <c r="D79" s="53"/>
      <c r="E79" s="53"/>
      <c r="F79" s="55">
        <v>1185</v>
      </c>
      <c r="G79" s="53"/>
    </row>
    <row r="80" spans="2:7" ht="15">
      <c r="B80" s="51" t="s">
        <v>540</v>
      </c>
      <c r="C80" s="52" t="s">
        <v>205</v>
      </c>
      <c r="D80" s="53"/>
      <c r="E80" s="53"/>
      <c r="F80" s="54">
        <v>879</v>
      </c>
      <c r="G80" s="53"/>
    </row>
    <row r="81" spans="2:7" ht="15">
      <c r="B81" s="51" t="s">
        <v>182</v>
      </c>
      <c r="C81" s="52" t="s">
        <v>157</v>
      </c>
      <c r="D81" s="55">
        <v>3555</v>
      </c>
      <c r="E81" s="53"/>
      <c r="F81" s="53"/>
      <c r="G81" s="53"/>
    </row>
    <row r="82" spans="2:7" ht="15">
      <c r="B82" s="51" t="s">
        <v>245</v>
      </c>
      <c r="C82" s="52" t="s">
        <v>405</v>
      </c>
      <c r="D82" s="55">
        <v>1398.8</v>
      </c>
      <c r="E82" s="53"/>
      <c r="F82" s="53"/>
      <c r="G82" s="53"/>
    </row>
    <row r="83" spans="2:7" ht="15">
      <c r="B83" s="51" t="s">
        <v>419</v>
      </c>
      <c r="C83" s="52" t="s">
        <v>189</v>
      </c>
      <c r="D83" s="54">
        <v>395</v>
      </c>
      <c r="E83" s="53"/>
      <c r="F83" s="53"/>
      <c r="G83" s="53"/>
    </row>
    <row r="84" spans="2:7" ht="15">
      <c r="B84" s="51" t="s">
        <v>191</v>
      </c>
      <c r="C84" s="52" t="s">
        <v>205</v>
      </c>
      <c r="D84" s="53"/>
      <c r="E84" s="53"/>
      <c r="F84" s="54">
        <v>790</v>
      </c>
      <c r="G84" s="53"/>
    </row>
    <row r="85" spans="2:7" ht="15">
      <c r="B85" s="51" t="s">
        <v>420</v>
      </c>
      <c r="C85" s="52" t="s">
        <v>157</v>
      </c>
      <c r="D85" s="55">
        <v>3555</v>
      </c>
      <c r="E85" s="53"/>
      <c r="F85" s="53"/>
      <c r="G85" s="53"/>
    </row>
    <row r="86" spans="2:7" ht="15">
      <c r="B86" s="51" t="s">
        <v>250</v>
      </c>
      <c r="C86" s="52" t="s">
        <v>149</v>
      </c>
      <c r="D86" s="53"/>
      <c r="E86" s="53"/>
      <c r="F86" s="54">
        <v>446</v>
      </c>
      <c r="G86" s="53"/>
    </row>
    <row r="87" spans="2:7" ht="15">
      <c r="B87" s="51" t="s">
        <v>193</v>
      </c>
      <c r="C87" s="52" t="s">
        <v>147</v>
      </c>
      <c r="D87" s="53"/>
      <c r="E87" s="53"/>
      <c r="F87" s="54">
        <v>395</v>
      </c>
      <c r="G87" s="53"/>
    </row>
    <row r="88" spans="2:7" ht="15">
      <c r="B88" s="51" t="s">
        <v>433</v>
      </c>
      <c r="C88" s="52" t="s">
        <v>159</v>
      </c>
      <c r="D88" s="53"/>
      <c r="E88" s="54">
        <v>790</v>
      </c>
      <c r="F88" s="53"/>
      <c r="G88" s="53"/>
    </row>
    <row r="89" spans="2:7" ht="15">
      <c r="B89" s="51" t="s">
        <v>335</v>
      </c>
      <c r="C89" s="52" t="s">
        <v>614</v>
      </c>
      <c r="D89" s="53"/>
      <c r="E89" s="54">
        <v>790</v>
      </c>
      <c r="F89" s="53"/>
      <c r="G89" s="53"/>
    </row>
    <row r="90" spans="2:7" ht="15">
      <c r="B90" s="51" t="s">
        <v>335</v>
      </c>
      <c r="C90" s="52" t="s">
        <v>149</v>
      </c>
      <c r="D90" s="53"/>
      <c r="E90" s="53"/>
      <c r="F90" s="55">
        <v>1299</v>
      </c>
      <c r="G90" s="53"/>
    </row>
    <row r="91" spans="2:7" ht="15">
      <c r="B91" s="51" t="s">
        <v>335</v>
      </c>
      <c r="C91" s="52" t="s">
        <v>618</v>
      </c>
      <c r="D91" s="55">
        <v>1325</v>
      </c>
      <c r="E91" s="53"/>
      <c r="F91" s="53"/>
      <c r="G91" s="53"/>
    </row>
    <row r="92" spans="2:7" ht="15">
      <c r="B92" s="51" t="s">
        <v>195</v>
      </c>
      <c r="C92" s="52" t="s">
        <v>157</v>
      </c>
      <c r="D92" s="55">
        <v>3160</v>
      </c>
      <c r="E92" s="53"/>
      <c r="F92" s="53"/>
      <c r="G92" s="53"/>
    </row>
    <row r="93" spans="2:7" ht="15">
      <c r="B93" s="51" t="s">
        <v>258</v>
      </c>
      <c r="C93" s="52" t="s">
        <v>213</v>
      </c>
      <c r="D93" s="53"/>
      <c r="E93" s="55">
        <v>9705</v>
      </c>
      <c r="F93" s="53"/>
      <c r="G93" s="53"/>
    </row>
    <row r="94" spans="2:7" ht="15">
      <c r="B94" s="51" t="s">
        <v>258</v>
      </c>
      <c r="C94" s="52" t="s">
        <v>427</v>
      </c>
      <c r="D94" s="55">
        <v>1870</v>
      </c>
      <c r="E94" s="53"/>
      <c r="F94" s="53"/>
      <c r="G94" s="53"/>
    </row>
    <row r="95" spans="2:7" ht="15">
      <c r="B95" s="51" t="s">
        <v>199</v>
      </c>
      <c r="C95" s="52" t="s">
        <v>157</v>
      </c>
      <c r="D95" s="55">
        <v>3555</v>
      </c>
      <c r="E95" s="53"/>
      <c r="F95" s="53"/>
      <c r="G95" s="53"/>
    </row>
    <row r="96" spans="2:7" ht="15">
      <c r="B96" s="51" t="s">
        <v>199</v>
      </c>
      <c r="C96" s="52" t="s">
        <v>454</v>
      </c>
      <c r="D96" s="54">
        <v>633.8</v>
      </c>
      <c r="E96" s="53"/>
      <c r="F96" s="53"/>
      <c r="G96" s="53"/>
    </row>
    <row r="97" spans="2:7" ht="15.75" thickBot="1">
      <c r="B97" s="51" t="s">
        <v>363</v>
      </c>
      <c r="C97" s="52" t="s">
        <v>494</v>
      </c>
      <c r="D97" s="54">
        <v>801.3</v>
      </c>
      <c r="E97" s="53"/>
      <c r="F97" s="53"/>
      <c r="G97" s="53"/>
    </row>
    <row r="98" spans="2:7" ht="15">
      <c r="B98" s="89" t="s">
        <v>202</v>
      </c>
      <c r="C98" s="89"/>
      <c r="D98" s="57">
        <v>40853.9</v>
      </c>
      <c r="E98" s="57">
        <v>35194</v>
      </c>
      <c r="F98" s="57">
        <v>6321</v>
      </c>
      <c r="G98" s="56"/>
    </row>
    <row r="99" spans="2:7" ht="15">
      <c r="B99" s="90" t="s">
        <v>20</v>
      </c>
      <c r="C99" s="90"/>
      <c r="D99" s="90"/>
      <c r="E99" s="90"/>
      <c r="F99" s="90"/>
      <c r="G99" s="58">
        <v>82368.9</v>
      </c>
    </row>
    <row r="100" spans="2:7" ht="15">
      <c r="B100" s="1"/>
      <c r="C100" s="1"/>
      <c r="D100" s="1"/>
      <c r="E100" s="1"/>
      <c r="F100" s="1"/>
      <c r="G100" s="1"/>
    </row>
  </sheetData>
  <sheetProtection selectLockedCells="1" selectUnlockedCells="1"/>
  <mergeCells count="64"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2:G42"/>
    <mergeCell ref="B98:C98"/>
    <mergeCell ref="B99:F99"/>
    <mergeCell ref="E8:G8"/>
    <mergeCell ref="A1:J1"/>
    <mergeCell ref="C2:F2"/>
    <mergeCell ref="H2:J2"/>
    <mergeCell ref="A4:J4"/>
    <mergeCell ref="E6:G6"/>
    <mergeCell ref="E7: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9"/>
  <sheetViews>
    <sheetView zoomScale="70" zoomScaleNormal="70" zoomScalePageLayoutView="0" workbookViewId="0" topLeftCell="A13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36.8515625" style="0" customWidth="1"/>
    <col min="4" max="5" width="14.7109375" style="0" customWidth="1"/>
    <col min="6" max="6" width="12.421875" style="0" customWidth="1"/>
    <col min="7" max="7" width="14.7109375" style="0" customWidth="1"/>
    <col min="8" max="8" width="0.5625" style="0" customWidth="1"/>
    <col min="9" max="9" width="10.7109375" style="0" customWidth="1"/>
    <col min="10" max="10" width="11.281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74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1974</v>
      </c>
    </row>
    <row r="7" spans="1:9" s="6" customFormat="1" ht="15">
      <c r="A7" s="6" t="s">
        <v>6</v>
      </c>
      <c r="C7" s="11">
        <v>739.9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16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17.54</v>
      </c>
      <c r="J12" s="41">
        <v>19.18</v>
      </c>
    </row>
    <row r="13" spans="9:11" s="6" customFormat="1" ht="15">
      <c r="I13" s="23"/>
      <c r="J13" s="23"/>
      <c r="K13" s="23"/>
    </row>
    <row r="14" spans="8:11" s="6" customFormat="1" ht="15">
      <c r="H14" s="14"/>
      <c r="I14" s="15"/>
      <c r="J14" s="16"/>
      <c r="K14" s="12"/>
    </row>
    <row r="15" s="6" customFormat="1" ht="12.7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166596.04</v>
      </c>
      <c r="F21" s="72"/>
      <c r="G21" s="72">
        <v>140179.21</v>
      </c>
      <c r="H21" s="72"/>
      <c r="I21" s="73">
        <f>SUM(E21-G21)</f>
        <v>26416.830000000016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32841.26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5.9</v>
      </c>
      <c r="H28" s="86"/>
      <c r="I28" s="73">
        <f>G28*$C$7*12</f>
        <v>52384.92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</v>
      </c>
      <c r="H29" s="86"/>
      <c r="I29" s="73">
        <f>G29*$C$7*12</f>
        <v>40842.479999999996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1.1</v>
      </c>
      <c r="H30" s="87"/>
      <c r="I30" s="73">
        <f>G30*$C$7*12</f>
        <v>9766.68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0</v>
      </c>
      <c r="H31" s="87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2.27</v>
      </c>
      <c r="H32" s="87"/>
      <c r="I32" s="73">
        <f t="shared" si="0"/>
        <v>20154.875999999997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2.4</v>
      </c>
      <c r="H33" s="87"/>
      <c r="I33" s="73">
        <f t="shared" si="0"/>
        <v>21309.12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4261.824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2663.64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2042.1239999999998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1.9</v>
      </c>
      <c r="H37" s="86"/>
      <c r="I37" s="73">
        <f t="shared" si="0"/>
        <v>16869.72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170295.384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88" t="s">
        <v>133</v>
      </c>
      <c r="C41" s="88"/>
      <c r="D41" s="88"/>
      <c r="E41" s="88"/>
      <c r="F41" s="88"/>
      <c r="G41" s="88"/>
    </row>
    <row r="42" spans="1:8" ht="20.25">
      <c r="A42" s="1"/>
      <c r="B42" s="1"/>
      <c r="C42" s="1"/>
      <c r="D42" s="1"/>
      <c r="E42" s="1"/>
      <c r="F42" s="1"/>
      <c r="G42" s="1"/>
      <c r="H42" s="35"/>
    </row>
    <row r="43" spans="1:7" ht="18">
      <c r="A43" s="1"/>
      <c r="B43" s="3" t="s">
        <v>609</v>
      </c>
      <c r="C43" s="1"/>
      <c r="D43" s="1"/>
      <c r="E43" s="1"/>
      <c r="F43" s="1"/>
      <c r="G43" s="1"/>
    </row>
    <row r="44" spans="1:8" ht="15">
      <c r="A44" s="1"/>
      <c r="B44" s="1"/>
      <c r="C44" s="1"/>
      <c r="D44" s="1"/>
      <c r="E44" s="1"/>
      <c r="F44" s="1"/>
      <c r="G44" s="1"/>
      <c r="H44" s="34"/>
    </row>
    <row r="45" spans="1:7" ht="18">
      <c r="A45" s="1"/>
      <c r="B45" s="3" t="s">
        <v>135</v>
      </c>
      <c r="C45" s="1"/>
      <c r="D45" s="1"/>
      <c r="E45" s="1"/>
      <c r="F45" s="1"/>
      <c r="G45" s="1"/>
    </row>
    <row r="46" spans="1:8" ht="15.75" thickBot="1">
      <c r="A46" s="1"/>
      <c r="B46" s="1"/>
      <c r="C46" s="1"/>
      <c r="D46" s="1"/>
      <c r="E46" s="1"/>
      <c r="F46" s="1"/>
      <c r="G46" s="1"/>
      <c r="H46" s="34"/>
    </row>
    <row r="47" spans="1:7" ht="34.5" thickBot="1">
      <c r="A47" s="1"/>
      <c r="B47" s="48" t="s">
        <v>136</v>
      </c>
      <c r="C47" s="49" t="s">
        <v>137</v>
      </c>
      <c r="D47" s="49" t="s">
        <v>138</v>
      </c>
      <c r="E47" s="49" t="s">
        <v>139</v>
      </c>
      <c r="F47" s="49" t="s">
        <v>140</v>
      </c>
      <c r="G47" s="50" t="s">
        <v>141</v>
      </c>
    </row>
    <row r="48" spans="1:8" ht="15">
      <c r="A48" s="1"/>
      <c r="B48" s="51" t="s">
        <v>146</v>
      </c>
      <c r="C48" s="52" t="s">
        <v>145</v>
      </c>
      <c r="D48" s="53"/>
      <c r="E48" s="54">
        <v>197.5</v>
      </c>
      <c r="F48" s="53"/>
      <c r="G48" s="53"/>
      <c r="H48" s="37"/>
    </row>
    <row r="49" spans="1:8" ht="15">
      <c r="A49" s="1"/>
      <c r="B49" s="51" t="s">
        <v>463</v>
      </c>
      <c r="C49" s="52" t="s">
        <v>149</v>
      </c>
      <c r="D49" s="53"/>
      <c r="E49" s="53"/>
      <c r="F49" s="54">
        <v>847</v>
      </c>
      <c r="G49" s="53"/>
      <c r="H49" s="34"/>
    </row>
    <row r="50" spans="1:8" ht="15">
      <c r="A50" s="1"/>
      <c r="B50" s="51" t="s">
        <v>399</v>
      </c>
      <c r="C50" s="52" t="s">
        <v>145</v>
      </c>
      <c r="D50" s="53"/>
      <c r="E50" s="54">
        <v>395</v>
      </c>
      <c r="F50" s="53"/>
      <c r="G50" s="53"/>
      <c r="H50" s="34"/>
    </row>
    <row r="51" spans="1:8" ht="15">
      <c r="A51" s="1"/>
      <c r="B51" s="51" t="s">
        <v>464</v>
      </c>
      <c r="C51" s="52" t="s">
        <v>401</v>
      </c>
      <c r="D51" s="55">
        <v>1209</v>
      </c>
      <c r="E51" s="53"/>
      <c r="F51" s="53"/>
      <c r="G51" s="53"/>
      <c r="H51" s="34"/>
    </row>
    <row r="52" spans="1:8" ht="15">
      <c r="A52" s="1"/>
      <c r="B52" s="51" t="s">
        <v>467</v>
      </c>
      <c r="C52" s="52" t="s">
        <v>145</v>
      </c>
      <c r="D52" s="53"/>
      <c r="E52" s="54">
        <v>197.5</v>
      </c>
      <c r="F52" s="53"/>
      <c r="G52" s="53"/>
      <c r="H52" s="34"/>
    </row>
    <row r="53" spans="1:8" ht="15">
      <c r="A53" s="1"/>
      <c r="B53" s="51" t="s">
        <v>266</v>
      </c>
      <c r="C53" s="52" t="s">
        <v>147</v>
      </c>
      <c r="D53" s="53"/>
      <c r="E53" s="53"/>
      <c r="F53" s="55">
        <v>1185</v>
      </c>
      <c r="G53" s="53"/>
      <c r="H53" s="34"/>
    </row>
    <row r="54" spans="1:8" ht="15">
      <c r="A54" s="1"/>
      <c r="B54" s="51" t="s">
        <v>366</v>
      </c>
      <c r="C54" s="52" t="s">
        <v>591</v>
      </c>
      <c r="D54" s="53"/>
      <c r="E54" s="53"/>
      <c r="F54" s="53"/>
      <c r="G54" s="53"/>
      <c r="H54" s="34"/>
    </row>
    <row r="55" spans="1:8" ht="15">
      <c r="A55" s="1"/>
      <c r="B55" s="51" t="s">
        <v>267</v>
      </c>
      <c r="C55" s="52" t="s">
        <v>210</v>
      </c>
      <c r="D55" s="53"/>
      <c r="E55" s="55">
        <v>1439</v>
      </c>
      <c r="F55" s="53"/>
      <c r="G55" s="53"/>
      <c r="H55" s="34"/>
    </row>
    <row r="56" spans="1:8" ht="15">
      <c r="A56" s="1"/>
      <c r="B56" s="51" t="s">
        <v>409</v>
      </c>
      <c r="C56" s="52" t="s">
        <v>184</v>
      </c>
      <c r="D56" s="53"/>
      <c r="E56" s="54">
        <v>395</v>
      </c>
      <c r="F56" s="53"/>
      <c r="G56" s="53"/>
      <c r="H56" s="34"/>
    </row>
    <row r="57" spans="1:7" ht="15">
      <c r="A57" s="1"/>
      <c r="B57" s="51" t="s">
        <v>393</v>
      </c>
      <c r="C57" s="52" t="s">
        <v>591</v>
      </c>
      <c r="D57" s="53"/>
      <c r="E57" s="54">
        <v>395</v>
      </c>
      <c r="F57" s="53"/>
      <c r="G57" s="53"/>
    </row>
    <row r="58" spans="1:7" ht="15">
      <c r="A58" s="1"/>
      <c r="B58" s="51" t="s">
        <v>150</v>
      </c>
      <c r="C58" s="52" t="s">
        <v>239</v>
      </c>
      <c r="D58" s="54">
        <v>395</v>
      </c>
      <c r="E58" s="53"/>
      <c r="F58" s="53"/>
      <c r="G58" s="53"/>
    </row>
    <row r="59" spans="1:7" ht="15">
      <c r="A59" s="1"/>
      <c r="B59" s="51" t="s">
        <v>209</v>
      </c>
      <c r="C59" s="52" t="s">
        <v>147</v>
      </c>
      <c r="D59" s="53"/>
      <c r="E59" s="53"/>
      <c r="F59" s="55">
        <v>1185</v>
      </c>
      <c r="G59" s="53"/>
    </row>
    <row r="60" spans="1:7" ht="15">
      <c r="A60" s="1"/>
      <c r="B60" s="51" t="s">
        <v>209</v>
      </c>
      <c r="C60" s="52" t="s">
        <v>145</v>
      </c>
      <c r="D60" s="53"/>
      <c r="E60" s="54">
        <v>197.5</v>
      </c>
      <c r="F60" s="53"/>
      <c r="G60" s="53"/>
    </row>
    <row r="61" spans="1:7" ht="15">
      <c r="A61" s="1"/>
      <c r="B61" s="51" t="s">
        <v>278</v>
      </c>
      <c r="C61" s="52" t="s">
        <v>592</v>
      </c>
      <c r="D61" s="54">
        <v>197.5</v>
      </c>
      <c r="E61" s="53"/>
      <c r="F61" s="53"/>
      <c r="G61" s="53"/>
    </row>
    <row r="62" spans="1:7" ht="15">
      <c r="A62" s="1"/>
      <c r="B62" s="51" t="s">
        <v>379</v>
      </c>
      <c r="C62" s="52" t="s">
        <v>592</v>
      </c>
      <c r="D62" s="54">
        <v>197.5</v>
      </c>
      <c r="E62" s="53"/>
      <c r="F62" s="53"/>
      <c r="G62" s="53"/>
    </row>
    <row r="63" spans="1:7" ht="15">
      <c r="A63" s="1"/>
      <c r="B63" s="51" t="s">
        <v>283</v>
      </c>
      <c r="C63" s="52" t="s">
        <v>239</v>
      </c>
      <c r="D63" s="54">
        <v>395</v>
      </c>
      <c r="E63" s="53"/>
      <c r="F63" s="53"/>
      <c r="G63" s="53"/>
    </row>
    <row r="64" spans="1:7" ht="15">
      <c r="A64" s="1"/>
      <c r="B64" s="51" t="s">
        <v>431</v>
      </c>
      <c r="C64" s="52" t="s">
        <v>159</v>
      </c>
      <c r="D64" s="53"/>
      <c r="E64" s="54">
        <v>395</v>
      </c>
      <c r="F64" s="53"/>
      <c r="G64" s="53"/>
    </row>
    <row r="65" spans="1:7" ht="15">
      <c r="A65" s="1"/>
      <c r="B65" s="51" t="s">
        <v>158</v>
      </c>
      <c r="C65" s="52" t="s">
        <v>157</v>
      </c>
      <c r="D65" s="54">
        <v>395</v>
      </c>
      <c r="E65" s="53"/>
      <c r="F65" s="53"/>
      <c r="G65" s="53"/>
    </row>
    <row r="66" spans="1:7" ht="15">
      <c r="A66" s="1"/>
      <c r="B66" s="51" t="s">
        <v>160</v>
      </c>
      <c r="C66" s="52" t="s">
        <v>432</v>
      </c>
      <c r="D66" s="53"/>
      <c r="E66" s="54">
        <v>197.5</v>
      </c>
      <c r="F66" s="53"/>
      <c r="G66" s="53"/>
    </row>
    <row r="67" spans="1:7" ht="15">
      <c r="A67" s="1"/>
      <c r="B67" s="51" t="s">
        <v>513</v>
      </c>
      <c r="C67" s="52" t="s">
        <v>161</v>
      </c>
      <c r="D67" s="54">
        <v>410</v>
      </c>
      <c r="E67" s="53"/>
      <c r="F67" s="53"/>
      <c r="G67" s="53"/>
    </row>
    <row r="68" spans="1:7" ht="15">
      <c r="A68" s="1"/>
      <c r="B68" s="51" t="s">
        <v>348</v>
      </c>
      <c r="C68" s="52" t="s">
        <v>157</v>
      </c>
      <c r="D68" s="54">
        <v>395</v>
      </c>
      <c r="E68" s="53"/>
      <c r="F68" s="53"/>
      <c r="G68" s="53"/>
    </row>
    <row r="69" spans="1:7" ht="15">
      <c r="A69" s="1"/>
      <c r="B69" s="51" t="s">
        <v>220</v>
      </c>
      <c r="C69" s="52" t="s">
        <v>147</v>
      </c>
      <c r="D69" s="53"/>
      <c r="E69" s="53"/>
      <c r="F69" s="54">
        <v>409</v>
      </c>
      <c r="G69" s="53"/>
    </row>
    <row r="70" spans="1:7" ht="15">
      <c r="A70" s="1"/>
      <c r="B70" s="51" t="s">
        <v>606</v>
      </c>
      <c r="C70" s="52" t="s">
        <v>598</v>
      </c>
      <c r="D70" s="54">
        <v>592.5</v>
      </c>
      <c r="E70" s="53"/>
      <c r="F70" s="53"/>
      <c r="G70" s="53"/>
    </row>
    <row r="71" spans="1:7" ht="15">
      <c r="A71" s="1"/>
      <c r="B71" s="51" t="s">
        <v>221</v>
      </c>
      <c r="C71" s="52" t="s">
        <v>145</v>
      </c>
      <c r="D71" s="53"/>
      <c r="E71" s="54">
        <v>395</v>
      </c>
      <c r="F71" s="53"/>
      <c r="G71" s="53"/>
    </row>
    <row r="72" spans="1:7" ht="15">
      <c r="A72" s="1"/>
      <c r="B72" s="51" t="s">
        <v>165</v>
      </c>
      <c r="C72" s="52" t="s">
        <v>157</v>
      </c>
      <c r="D72" s="54">
        <v>197.5</v>
      </c>
      <c r="E72" s="53"/>
      <c r="F72" s="53"/>
      <c r="G72" s="53"/>
    </row>
    <row r="73" spans="1:7" ht="15">
      <c r="A73" s="1"/>
      <c r="B73" s="51" t="s">
        <v>166</v>
      </c>
      <c r="C73" s="52" t="s">
        <v>610</v>
      </c>
      <c r="D73" s="55">
        <v>1309.75</v>
      </c>
      <c r="E73" s="53"/>
      <c r="F73" s="53"/>
      <c r="G73" s="53"/>
    </row>
    <row r="74" spans="1:7" ht="15">
      <c r="A74" s="1"/>
      <c r="B74" s="51" t="s">
        <v>166</v>
      </c>
      <c r="C74" s="52" t="s">
        <v>167</v>
      </c>
      <c r="D74" s="53"/>
      <c r="E74" s="54">
        <v>197.5</v>
      </c>
      <c r="F74" s="53"/>
      <c r="G74" s="53"/>
    </row>
    <row r="75" spans="1:7" ht="15">
      <c r="A75" s="1"/>
      <c r="B75" s="51" t="s">
        <v>350</v>
      </c>
      <c r="C75" s="52" t="s">
        <v>157</v>
      </c>
      <c r="D75" s="54">
        <v>395</v>
      </c>
      <c r="E75" s="53"/>
      <c r="F75" s="53"/>
      <c r="G75" s="53"/>
    </row>
    <row r="76" spans="1:7" ht="15">
      <c r="A76" s="1"/>
      <c r="B76" s="51" t="s">
        <v>515</v>
      </c>
      <c r="C76" s="52" t="s">
        <v>147</v>
      </c>
      <c r="D76" s="53"/>
      <c r="E76" s="53"/>
      <c r="F76" s="54">
        <v>790</v>
      </c>
      <c r="G76" s="53"/>
    </row>
    <row r="77" spans="1:7" ht="15">
      <c r="A77" s="1"/>
      <c r="B77" s="51" t="s">
        <v>374</v>
      </c>
      <c r="C77" s="52" t="s">
        <v>145</v>
      </c>
      <c r="D77" s="53"/>
      <c r="E77" s="54">
        <v>197.5</v>
      </c>
      <c r="F77" s="53"/>
      <c r="G77" s="53"/>
    </row>
    <row r="78" spans="1:7" ht="15">
      <c r="A78" s="1"/>
      <c r="B78" s="51" t="s">
        <v>315</v>
      </c>
      <c r="C78" s="52" t="s">
        <v>173</v>
      </c>
      <c r="D78" s="53"/>
      <c r="E78" s="55">
        <v>1185</v>
      </c>
      <c r="F78" s="53"/>
      <c r="G78" s="53"/>
    </row>
    <row r="79" spans="1:7" ht="15">
      <c r="A79" s="1"/>
      <c r="B79" s="51" t="s">
        <v>367</v>
      </c>
      <c r="C79" s="52" t="s">
        <v>432</v>
      </c>
      <c r="D79" s="53"/>
      <c r="E79" s="54">
        <v>197.5</v>
      </c>
      <c r="F79" s="53"/>
      <c r="G79" s="53"/>
    </row>
    <row r="80" spans="1:7" ht="15">
      <c r="A80" s="1"/>
      <c r="B80" s="51" t="s">
        <v>484</v>
      </c>
      <c r="C80" s="52" t="s">
        <v>147</v>
      </c>
      <c r="D80" s="53"/>
      <c r="E80" s="53"/>
      <c r="F80" s="55">
        <v>1185</v>
      </c>
      <c r="G80" s="53"/>
    </row>
    <row r="81" spans="1:7" ht="15">
      <c r="A81" s="1"/>
      <c r="B81" s="51" t="s">
        <v>484</v>
      </c>
      <c r="C81" s="52" t="s">
        <v>173</v>
      </c>
      <c r="D81" s="53"/>
      <c r="E81" s="54">
        <v>440</v>
      </c>
      <c r="F81" s="53"/>
      <c r="G81" s="53"/>
    </row>
    <row r="82" spans="1:7" ht="15">
      <c r="A82" s="1"/>
      <c r="B82" s="51" t="s">
        <v>353</v>
      </c>
      <c r="C82" s="52" t="s">
        <v>157</v>
      </c>
      <c r="D82" s="55">
        <v>1382.5</v>
      </c>
      <c r="E82" s="53"/>
      <c r="F82" s="53"/>
      <c r="G82" s="53"/>
    </row>
    <row r="83" spans="1:7" ht="15">
      <c r="A83" s="1"/>
      <c r="B83" s="51" t="s">
        <v>172</v>
      </c>
      <c r="C83" s="52" t="s">
        <v>309</v>
      </c>
      <c r="D83" s="53"/>
      <c r="E83" s="54">
        <v>790</v>
      </c>
      <c r="F83" s="53"/>
      <c r="G83" s="53"/>
    </row>
    <row r="84" spans="1:7" ht="15">
      <c r="A84" s="1"/>
      <c r="B84" s="51" t="s">
        <v>488</v>
      </c>
      <c r="C84" s="52" t="s">
        <v>210</v>
      </c>
      <c r="D84" s="53"/>
      <c r="E84" s="55">
        <v>1185</v>
      </c>
      <c r="F84" s="53"/>
      <c r="G84" s="53"/>
    </row>
    <row r="85" spans="1:7" ht="15">
      <c r="A85" s="1"/>
      <c r="B85" s="51" t="s">
        <v>488</v>
      </c>
      <c r="C85" s="52" t="s">
        <v>432</v>
      </c>
      <c r="D85" s="53"/>
      <c r="E85" s="54">
        <v>197.5</v>
      </c>
      <c r="F85" s="53"/>
      <c r="G85" s="53"/>
    </row>
    <row r="86" spans="1:7" ht="15">
      <c r="A86" s="1"/>
      <c r="B86" s="51" t="s">
        <v>175</v>
      </c>
      <c r="C86" s="52" t="s">
        <v>149</v>
      </c>
      <c r="D86" s="53"/>
      <c r="E86" s="53"/>
      <c r="F86" s="54">
        <v>233.5</v>
      </c>
      <c r="G86" s="53"/>
    </row>
    <row r="87" spans="2:7" ht="15">
      <c r="B87" s="51" t="s">
        <v>354</v>
      </c>
      <c r="C87" s="52" t="s">
        <v>157</v>
      </c>
      <c r="D87" s="55">
        <v>1580</v>
      </c>
      <c r="E87" s="53"/>
      <c r="F87" s="53"/>
      <c r="G87" s="53"/>
    </row>
    <row r="88" spans="2:7" ht="15">
      <c r="B88" s="51" t="s">
        <v>611</v>
      </c>
      <c r="C88" s="52" t="s">
        <v>432</v>
      </c>
      <c r="D88" s="53"/>
      <c r="E88" s="54">
        <v>395</v>
      </c>
      <c r="F88" s="53"/>
      <c r="G88" s="53"/>
    </row>
    <row r="89" spans="2:7" ht="15">
      <c r="B89" s="51" t="s">
        <v>179</v>
      </c>
      <c r="C89" s="52" t="s">
        <v>273</v>
      </c>
      <c r="D89" s="53"/>
      <c r="E89" s="55">
        <v>2099</v>
      </c>
      <c r="F89" s="53"/>
      <c r="G89" s="53"/>
    </row>
    <row r="90" spans="2:7" ht="15">
      <c r="B90" s="51" t="s">
        <v>411</v>
      </c>
      <c r="C90" s="52" t="s">
        <v>181</v>
      </c>
      <c r="D90" s="53"/>
      <c r="E90" s="54">
        <v>395</v>
      </c>
      <c r="F90" s="53"/>
      <c r="G90" s="53"/>
    </row>
    <row r="91" spans="2:7" ht="15">
      <c r="B91" s="51" t="s">
        <v>540</v>
      </c>
      <c r="C91" s="52" t="s">
        <v>184</v>
      </c>
      <c r="D91" s="53"/>
      <c r="E91" s="54">
        <v>395</v>
      </c>
      <c r="F91" s="53"/>
      <c r="G91" s="53"/>
    </row>
    <row r="92" spans="2:7" ht="15">
      <c r="B92" s="51" t="s">
        <v>492</v>
      </c>
      <c r="C92" s="52" t="s">
        <v>147</v>
      </c>
      <c r="D92" s="53"/>
      <c r="E92" s="53"/>
      <c r="F92" s="55">
        <v>1185</v>
      </c>
      <c r="G92" s="53"/>
    </row>
    <row r="93" spans="2:7" ht="15">
      <c r="B93" s="51" t="s">
        <v>241</v>
      </c>
      <c r="C93" s="52" t="s">
        <v>157</v>
      </c>
      <c r="D93" s="55">
        <v>3160</v>
      </c>
      <c r="E93" s="53"/>
      <c r="F93" s="53"/>
      <c r="G93" s="53"/>
    </row>
    <row r="94" spans="2:7" ht="15">
      <c r="B94" s="51" t="s">
        <v>369</v>
      </c>
      <c r="C94" s="52" t="s">
        <v>309</v>
      </c>
      <c r="D94" s="53"/>
      <c r="E94" s="54">
        <v>395</v>
      </c>
      <c r="F94" s="53"/>
      <c r="G94" s="53"/>
    </row>
    <row r="95" spans="2:7" ht="15">
      <c r="B95" s="51" t="s">
        <v>183</v>
      </c>
      <c r="C95" s="52" t="s">
        <v>239</v>
      </c>
      <c r="D95" s="54">
        <v>395</v>
      </c>
      <c r="E95" s="53"/>
      <c r="F95" s="53"/>
      <c r="G95" s="53"/>
    </row>
    <row r="96" spans="2:7" ht="15">
      <c r="B96" s="51" t="s">
        <v>520</v>
      </c>
      <c r="C96" s="52" t="s">
        <v>239</v>
      </c>
      <c r="D96" s="54">
        <v>395</v>
      </c>
      <c r="E96" s="53"/>
      <c r="F96" s="53"/>
      <c r="G96" s="53"/>
    </row>
    <row r="97" spans="2:7" ht="15">
      <c r="B97" s="51" t="s">
        <v>520</v>
      </c>
      <c r="C97" s="52" t="s">
        <v>387</v>
      </c>
      <c r="D97" s="55">
        <v>1507.5</v>
      </c>
      <c r="E97" s="53"/>
      <c r="F97" s="53"/>
      <c r="G97" s="53"/>
    </row>
    <row r="98" spans="2:7" ht="15">
      <c r="B98" s="51" t="s">
        <v>355</v>
      </c>
      <c r="C98" s="52" t="s">
        <v>184</v>
      </c>
      <c r="D98" s="53"/>
      <c r="E98" s="54">
        <v>395</v>
      </c>
      <c r="F98" s="53"/>
      <c r="G98" s="53"/>
    </row>
    <row r="99" spans="2:7" ht="15">
      <c r="B99" s="51" t="s">
        <v>419</v>
      </c>
      <c r="C99" s="52" t="s">
        <v>189</v>
      </c>
      <c r="D99" s="54">
        <v>395</v>
      </c>
      <c r="E99" s="53"/>
      <c r="F99" s="53"/>
      <c r="G99" s="53"/>
    </row>
    <row r="100" spans="2:7" ht="15">
      <c r="B100" s="51" t="s">
        <v>420</v>
      </c>
      <c r="C100" s="52" t="s">
        <v>157</v>
      </c>
      <c r="D100" s="55">
        <v>3555</v>
      </c>
      <c r="E100" s="53"/>
      <c r="F100" s="53"/>
      <c r="G100" s="53"/>
    </row>
    <row r="101" spans="2:7" ht="15">
      <c r="B101" s="51" t="s">
        <v>250</v>
      </c>
      <c r="C101" s="52" t="s">
        <v>149</v>
      </c>
      <c r="D101" s="53"/>
      <c r="E101" s="53"/>
      <c r="F101" s="54">
        <v>446</v>
      </c>
      <c r="G101" s="53"/>
    </row>
    <row r="102" spans="2:7" ht="15">
      <c r="B102" s="51" t="s">
        <v>195</v>
      </c>
      <c r="C102" s="52" t="s">
        <v>157</v>
      </c>
      <c r="D102" s="55">
        <v>3160</v>
      </c>
      <c r="E102" s="53"/>
      <c r="F102" s="53"/>
      <c r="G102" s="53"/>
    </row>
    <row r="103" spans="2:7" ht="15">
      <c r="B103" s="51" t="s">
        <v>549</v>
      </c>
      <c r="C103" s="52" t="s">
        <v>496</v>
      </c>
      <c r="D103" s="53"/>
      <c r="E103" s="54">
        <v>395</v>
      </c>
      <c r="F103" s="53"/>
      <c r="G103" s="53"/>
    </row>
    <row r="104" spans="2:7" ht="15">
      <c r="B104" s="51" t="s">
        <v>258</v>
      </c>
      <c r="C104" s="52" t="s">
        <v>273</v>
      </c>
      <c r="D104" s="53"/>
      <c r="E104" s="54">
        <v>443</v>
      </c>
      <c r="F104" s="53"/>
      <c r="G104" s="53"/>
    </row>
    <row r="105" spans="2:7" ht="15">
      <c r="B105" s="51" t="s">
        <v>199</v>
      </c>
      <c r="C105" s="52" t="s">
        <v>157</v>
      </c>
      <c r="D105" s="55">
        <v>3555</v>
      </c>
      <c r="E105" s="53"/>
      <c r="F105" s="53"/>
      <c r="G105" s="53"/>
    </row>
    <row r="106" spans="2:7" ht="15">
      <c r="B106" s="51" t="s">
        <v>422</v>
      </c>
      <c r="C106" s="52" t="s">
        <v>239</v>
      </c>
      <c r="D106" s="54">
        <v>790</v>
      </c>
      <c r="E106" s="53"/>
      <c r="F106" s="53"/>
      <c r="G106" s="53"/>
    </row>
    <row r="107" spans="2:7" ht="15.75" thickBot="1">
      <c r="B107" s="51" t="s">
        <v>345</v>
      </c>
      <c r="C107" s="52" t="s">
        <v>239</v>
      </c>
      <c r="D107" s="54">
        <v>395</v>
      </c>
      <c r="E107" s="53"/>
      <c r="F107" s="53"/>
      <c r="G107" s="53"/>
    </row>
    <row r="108" spans="2:7" ht="15">
      <c r="B108" s="89" t="s">
        <v>202</v>
      </c>
      <c r="C108" s="89"/>
      <c r="D108" s="57">
        <v>26358.75</v>
      </c>
      <c r="E108" s="57">
        <v>13506</v>
      </c>
      <c r="F108" s="57">
        <v>7465.5</v>
      </c>
      <c r="G108" s="56"/>
    </row>
    <row r="109" spans="2:7" ht="15">
      <c r="B109" s="90" t="s">
        <v>20</v>
      </c>
      <c r="C109" s="90"/>
      <c r="D109" s="90"/>
      <c r="E109" s="90"/>
      <c r="F109" s="90"/>
      <c r="G109" s="58">
        <v>47330.25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1:G41"/>
    <mergeCell ref="B108:C108"/>
    <mergeCell ref="B109:F109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C00000"/>
  </sheetPr>
  <dimension ref="A1:J120"/>
  <sheetViews>
    <sheetView zoomScale="70" zoomScaleNormal="70" zoomScalePageLayoutView="0" workbookViewId="0" topLeftCell="A16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5" width="14.7109375" style="0" customWidth="1"/>
    <col min="6" max="6" width="12.8515625" style="0" customWidth="1"/>
    <col min="7" max="7" width="14.7109375" style="0" customWidth="1"/>
    <col min="8" max="8" width="0.13671875" style="0" customWidth="1"/>
    <col min="9" max="9" width="11.421875" style="0" customWidth="1"/>
    <col min="10" max="10" width="11.281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75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1971</v>
      </c>
    </row>
    <row r="7" spans="1:9" s="6" customFormat="1" ht="15">
      <c r="A7" s="6" t="s">
        <v>6</v>
      </c>
      <c r="C7" s="11">
        <v>747.7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16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18.27</v>
      </c>
      <c r="J12" s="41">
        <v>19.18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3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168620.08</v>
      </c>
      <c r="F21" s="72"/>
      <c r="G21" s="72">
        <v>145548.33</v>
      </c>
      <c r="H21" s="72"/>
      <c r="I21" s="73">
        <f>SUM(E21-G21)</f>
        <v>23071.75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5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40798.26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5.9</v>
      </c>
      <c r="H28" s="86"/>
      <c r="I28" s="73">
        <f>G28*$C$7*12</f>
        <v>52937.16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</v>
      </c>
      <c r="H29" s="86"/>
      <c r="I29" s="73">
        <f>G29*$C$7*12</f>
        <v>41273.04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1.1</v>
      </c>
      <c r="H30" s="87"/>
      <c r="I30" s="73">
        <f>G30*$C$7*12</f>
        <v>9869.640000000001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0</v>
      </c>
      <c r="H31" s="87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2.27</v>
      </c>
      <c r="H32" s="87"/>
      <c r="I32" s="73">
        <f t="shared" si="0"/>
        <v>20367.348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2.4</v>
      </c>
      <c r="H33" s="87"/>
      <c r="I33" s="73">
        <f t="shared" si="0"/>
        <v>21533.760000000002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4306.752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2691.7200000000003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2063.6520000000005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1.9</v>
      </c>
      <c r="H37" s="86"/>
      <c r="I37" s="73">
        <f t="shared" si="0"/>
        <v>17047.56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172090.632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20.25">
      <c r="A40" s="1"/>
      <c r="B40" s="88" t="s">
        <v>133</v>
      </c>
      <c r="C40" s="88"/>
      <c r="D40" s="88"/>
      <c r="E40" s="88"/>
      <c r="F40" s="88"/>
      <c r="G40" s="88"/>
    </row>
    <row r="41" spans="1:7" ht="20.25">
      <c r="A41" s="2"/>
      <c r="B41" s="1"/>
      <c r="C41" s="1"/>
      <c r="D41" s="1"/>
      <c r="E41" s="1"/>
      <c r="F41" s="1"/>
      <c r="G41" s="1"/>
    </row>
    <row r="42" spans="1:8" ht="20.25">
      <c r="A42" s="1"/>
      <c r="B42" s="3" t="s">
        <v>603</v>
      </c>
      <c r="C42" s="1"/>
      <c r="D42" s="1"/>
      <c r="E42" s="1"/>
      <c r="F42" s="1"/>
      <c r="G42" s="1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135</v>
      </c>
      <c r="C44" s="1"/>
      <c r="D44" s="1"/>
      <c r="E44" s="1"/>
      <c r="F44" s="1"/>
      <c r="G44" s="1"/>
      <c r="H44" s="34"/>
    </row>
    <row r="45" spans="1:7" ht="15.75" thickBot="1">
      <c r="A45" s="1"/>
      <c r="B45" s="1"/>
      <c r="C45" s="1"/>
      <c r="D45" s="1"/>
      <c r="E45" s="1"/>
      <c r="F45" s="1"/>
      <c r="G45" s="1"/>
    </row>
    <row r="46" spans="1:8" ht="34.5" thickBot="1">
      <c r="A46" s="1"/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34"/>
    </row>
    <row r="47" spans="1:7" ht="15">
      <c r="A47" s="1"/>
      <c r="B47" s="51" t="s">
        <v>146</v>
      </c>
      <c r="C47" s="52" t="s">
        <v>145</v>
      </c>
      <c r="D47" s="53"/>
      <c r="E47" s="54">
        <v>197.5</v>
      </c>
      <c r="F47" s="53"/>
      <c r="G47" s="53"/>
    </row>
    <row r="48" spans="1:8" ht="15">
      <c r="A48" s="1"/>
      <c r="B48" s="51" t="s">
        <v>399</v>
      </c>
      <c r="C48" s="52" t="s">
        <v>145</v>
      </c>
      <c r="D48" s="53"/>
      <c r="E48" s="54">
        <v>395</v>
      </c>
      <c r="F48" s="53"/>
      <c r="G48" s="53"/>
      <c r="H48" s="37"/>
    </row>
    <row r="49" spans="1:8" ht="15">
      <c r="A49" s="1"/>
      <c r="B49" s="51" t="s">
        <v>467</v>
      </c>
      <c r="C49" s="52" t="s">
        <v>145</v>
      </c>
      <c r="D49" s="53"/>
      <c r="E49" s="54">
        <v>197.5</v>
      </c>
      <c r="F49" s="53"/>
      <c r="G49" s="53"/>
      <c r="H49" s="34"/>
    </row>
    <row r="50" spans="1:8" ht="15">
      <c r="A50" s="1"/>
      <c r="B50" s="51" t="s">
        <v>366</v>
      </c>
      <c r="C50" s="52" t="s">
        <v>591</v>
      </c>
      <c r="D50" s="53"/>
      <c r="E50" s="53"/>
      <c r="F50" s="53"/>
      <c r="G50" s="53"/>
      <c r="H50" s="34"/>
    </row>
    <row r="51" spans="1:8" ht="15">
      <c r="A51" s="1"/>
      <c r="B51" s="51" t="s">
        <v>469</v>
      </c>
      <c r="C51" s="52" t="s">
        <v>604</v>
      </c>
      <c r="D51" s="53"/>
      <c r="E51" s="53"/>
      <c r="F51" s="54">
        <v>395</v>
      </c>
      <c r="G51" s="53"/>
      <c r="H51" s="34"/>
    </row>
    <row r="52" spans="1:8" ht="15">
      <c r="A52" s="1"/>
      <c r="B52" s="51" t="s">
        <v>209</v>
      </c>
      <c r="C52" s="52" t="s">
        <v>145</v>
      </c>
      <c r="D52" s="53"/>
      <c r="E52" s="54">
        <v>197.5</v>
      </c>
      <c r="F52" s="53"/>
      <c r="G52" s="53"/>
      <c r="H52" s="34"/>
    </row>
    <row r="53" spans="1:8" ht="15">
      <c r="A53" s="1"/>
      <c r="B53" s="51" t="s">
        <v>278</v>
      </c>
      <c r="C53" s="52" t="s">
        <v>154</v>
      </c>
      <c r="D53" s="53"/>
      <c r="E53" s="53"/>
      <c r="F53" s="54">
        <v>858</v>
      </c>
      <c r="G53" s="53"/>
      <c r="H53" s="34"/>
    </row>
    <row r="54" spans="1:8" ht="15">
      <c r="A54" s="1"/>
      <c r="B54" s="51" t="s">
        <v>278</v>
      </c>
      <c r="C54" s="52" t="s">
        <v>592</v>
      </c>
      <c r="D54" s="54">
        <v>197.5</v>
      </c>
      <c r="E54" s="53"/>
      <c r="F54" s="53"/>
      <c r="G54" s="53"/>
      <c r="H54" s="34"/>
    </row>
    <row r="55" spans="1:8" ht="15">
      <c r="A55" s="1"/>
      <c r="B55" s="51" t="s">
        <v>153</v>
      </c>
      <c r="C55" s="52" t="s">
        <v>210</v>
      </c>
      <c r="D55" s="53"/>
      <c r="E55" s="54">
        <v>790</v>
      </c>
      <c r="F55" s="53"/>
      <c r="G55" s="53"/>
      <c r="H55" s="34"/>
    </row>
    <row r="56" spans="1:8" ht="15">
      <c r="A56" s="1"/>
      <c r="B56" s="51" t="s">
        <v>279</v>
      </c>
      <c r="C56" s="52" t="s">
        <v>184</v>
      </c>
      <c r="D56" s="53"/>
      <c r="E56" s="54">
        <v>395</v>
      </c>
      <c r="F56" s="53"/>
      <c r="G56" s="53"/>
      <c r="H56" s="34"/>
    </row>
    <row r="57" spans="1:7" ht="15">
      <c r="A57" s="1"/>
      <c r="B57" s="51" t="s">
        <v>379</v>
      </c>
      <c r="C57" s="52" t="s">
        <v>592</v>
      </c>
      <c r="D57" s="54">
        <v>197.5</v>
      </c>
      <c r="E57" s="53"/>
      <c r="F57" s="53"/>
      <c r="G57" s="53"/>
    </row>
    <row r="58" spans="1:7" ht="15">
      <c r="A58" s="1"/>
      <c r="B58" s="51" t="s">
        <v>605</v>
      </c>
      <c r="C58" s="52" t="s">
        <v>149</v>
      </c>
      <c r="D58" s="53"/>
      <c r="E58" s="53"/>
      <c r="F58" s="55">
        <v>1253</v>
      </c>
      <c r="G58" s="53"/>
    </row>
    <row r="59" spans="1:7" ht="15">
      <c r="A59" s="1"/>
      <c r="B59" s="51" t="s">
        <v>431</v>
      </c>
      <c r="C59" s="52" t="s">
        <v>159</v>
      </c>
      <c r="D59" s="53"/>
      <c r="E59" s="54">
        <v>395</v>
      </c>
      <c r="F59" s="53"/>
      <c r="G59" s="53"/>
    </row>
    <row r="60" spans="1:7" ht="15">
      <c r="A60" s="1"/>
      <c r="B60" s="51" t="s">
        <v>476</v>
      </c>
      <c r="C60" s="52" t="s">
        <v>534</v>
      </c>
      <c r="D60" s="54">
        <v>395</v>
      </c>
      <c r="E60" s="53"/>
      <c r="F60" s="53"/>
      <c r="G60" s="53"/>
    </row>
    <row r="61" spans="1:7" ht="15">
      <c r="A61" s="1"/>
      <c r="B61" s="51" t="s">
        <v>158</v>
      </c>
      <c r="C61" s="52" t="s">
        <v>157</v>
      </c>
      <c r="D61" s="54">
        <v>395</v>
      </c>
      <c r="E61" s="53"/>
      <c r="F61" s="53"/>
      <c r="G61" s="53"/>
    </row>
    <row r="62" spans="1:7" ht="15">
      <c r="A62" s="1"/>
      <c r="B62" s="51" t="s">
        <v>160</v>
      </c>
      <c r="C62" s="52" t="s">
        <v>432</v>
      </c>
      <c r="D62" s="53"/>
      <c r="E62" s="54">
        <v>197.5</v>
      </c>
      <c r="F62" s="53"/>
      <c r="G62" s="53"/>
    </row>
    <row r="63" spans="1:7" ht="15">
      <c r="A63" s="1"/>
      <c r="B63" s="51" t="s">
        <v>513</v>
      </c>
      <c r="C63" s="52" t="s">
        <v>161</v>
      </c>
      <c r="D63" s="54">
        <v>410</v>
      </c>
      <c r="E63" s="53"/>
      <c r="F63" s="53"/>
      <c r="G63" s="53"/>
    </row>
    <row r="64" spans="1:7" ht="15">
      <c r="A64" s="1"/>
      <c r="B64" s="51" t="s">
        <v>348</v>
      </c>
      <c r="C64" s="52" t="s">
        <v>157</v>
      </c>
      <c r="D64" s="54">
        <v>395</v>
      </c>
      <c r="E64" s="53"/>
      <c r="F64" s="53"/>
      <c r="G64" s="53"/>
    </row>
    <row r="65" spans="1:7" ht="15">
      <c r="A65" s="1"/>
      <c r="B65" s="51" t="s">
        <v>220</v>
      </c>
      <c r="C65" s="52" t="s">
        <v>147</v>
      </c>
      <c r="D65" s="53"/>
      <c r="E65" s="53"/>
      <c r="F65" s="54">
        <v>409</v>
      </c>
      <c r="G65" s="53"/>
    </row>
    <row r="66" spans="1:7" ht="15">
      <c r="A66" s="1"/>
      <c r="B66" s="51" t="s">
        <v>606</v>
      </c>
      <c r="C66" s="52" t="s">
        <v>598</v>
      </c>
      <c r="D66" s="54">
        <v>592.5</v>
      </c>
      <c r="E66" s="53"/>
      <c r="F66" s="53"/>
      <c r="G66" s="53"/>
    </row>
    <row r="67" spans="1:7" ht="15">
      <c r="A67" s="1"/>
      <c r="B67" s="51" t="s">
        <v>221</v>
      </c>
      <c r="C67" s="52" t="s">
        <v>145</v>
      </c>
      <c r="D67" s="53"/>
      <c r="E67" s="54">
        <v>395</v>
      </c>
      <c r="F67" s="53"/>
      <c r="G67" s="53"/>
    </row>
    <row r="68" spans="1:7" ht="15">
      <c r="A68" s="1"/>
      <c r="B68" s="51" t="s">
        <v>165</v>
      </c>
      <c r="C68" s="52" t="s">
        <v>157</v>
      </c>
      <c r="D68" s="54">
        <v>197.5</v>
      </c>
      <c r="E68" s="53"/>
      <c r="F68" s="53"/>
      <c r="G68" s="53"/>
    </row>
    <row r="69" spans="1:7" ht="15">
      <c r="A69" s="1"/>
      <c r="B69" s="51" t="s">
        <v>166</v>
      </c>
      <c r="C69" s="52" t="s">
        <v>159</v>
      </c>
      <c r="D69" s="53"/>
      <c r="E69" s="54">
        <v>395</v>
      </c>
      <c r="F69" s="53"/>
      <c r="G69" s="53"/>
    </row>
    <row r="70" spans="1:7" ht="15">
      <c r="A70" s="1"/>
      <c r="B70" s="51" t="s">
        <v>166</v>
      </c>
      <c r="C70" s="52" t="s">
        <v>167</v>
      </c>
      <c r="D70" s="53"/>
      <c r="E70" s="54">
        <v>197.5</v>
      </c>
      <c r="F70" s="53"/>
      <c r="G70" s="53"/>
    </row>
    <row r="71" spans="1:7" ht="15">
      <c r="A71" s="1"/>
      <c r="B71" s="51" t="s">
        <v>350</v>
      </c>
      <c r="C71" s="52" t="s">
        <v>157</v>
      </c>
      <c r="D71" s="54">
        <v>395</v>
      </c>
      <c r="E71" s="53"/>
      <c r="F71" s="53"/>
      <c r="G71" s="53"/>
    </row>
    <row r="72" spans="1:7" ht="15">
      <c r="A72" s="1"/>
      <c r="B72" s="51" t="s">
        <v>308</v>
      </c>
      <c r="C72" s="52" t="s">
        <v>607</v>
      </c>
      <c r="D72" s="55">
        <v>2329</v>
      </c>
      <c r="E72" s="53"/>
      <c r="F72" s="53"/>
      <c r="G72" s="53"/>
    </row>
    <row r="73" spans="1:7" ht="15">
      <c r="A73" s="1"/>
      <c r="B73" s="51" t="s">
        <v>374</v>
      </c>
      <c r="C73" s="52" t="s">
        <v>145</v>
      </c>
      <c r="D73" s="53"/>
      <c r="E73" s="54">
        <v>197.5</v>
      </c>
      <c r="F73" s="53"/>
      <c r="G73" s="53"/>
    </row>
    <row r="74" spans="1:7" ht="15">
      <c r="A74" s="1"/>
      <c r="B74" s="51" t="s">
        <v>315</v>
      </c>
      <c r="C74" s="52" t="s">
        <v>147</v>
      </c>
      <c r="D74" s="53"/>
      <c r="E74" s="53"/>
      <c r="F74" s="55">
        <v>1219</v>
      </c>
      <c r="G74" s="53"/>
    </row>
    <row r="75" spans="1:7" ht="15">
      <c r="A75" s="1"/>
      <c r="B75" s="51" t="s">
        <v>367</v>
      </c>
      <c r="C75" s="52" t="s">
        <v>432</v>
      </c>
      <c r="D75" s="53"/>
      <c r="E75" s="54">
        <v>197.5</v>
      </c>
      <c r="F75" s="53"/>
      <c r="G75" s="53"/>
    </row>
    <row r="76" spans="1:7" ht="15">
      <c r="A76" s="1"/>
      <c r="B76" s="51" t="s">
        <v>353</v>
      </c>
      <c r="C76" s="52" t="s">
        <v>157</v>
      </c>
      <c r="D76" s="55">
        <v>1382.5</v>
      </c>
      <c r="E76" s="53"/>
      <c r="F76" s="53"/>
      <c r="G76" s="53"/>
    </row>
    <row r="77" spans="1:7" ht="15">
      <c r="A77" s="1"/>
      <c r="B77" s="51" t="s">
        <v>172</v>
      </c>
      <c r="C77" s="52" t="s">
        <v>402</v>
      </c>
      <c r="D77" s="54">
        <v>893.9</v>
      </c>
      <c r="E77" s="53"/>
      <c r="F77" s="53"/>
      <c r="G77" s="53"/>
    </row>
    <row r="78" spans="1:7" ht="15">
      <c r="A78" s="1"/>
      <c r="B78" s="51" t="s">
        <v>488</v>
      </c>
      <c r="C78" s="52" t="s">
        <v>496</v>
      </c>
      <c r="D78" s="53"/>
      <c r="E78" s="54">
        <v>197.5</v>
      </c>
      <c r="F78" s="53"/>
      <c r="G78" s="53"/>
    </row>
    <row r="79" spans="1:7" ht="15">
      <c r="A79" s="1"/>
      <c r="B79" s="51" t="s">
        <v>175</v>
      </c>
      <c r="C79" s="52" t="s">
        <v>149</v>
      </c>
      <c r="D79" s="53"/>
      <c r="E79" s="53"/>
      <c r="F79" s="54">
        <v>233.5</v>
      </c>
      <c r="G79" s="53"/>
    </row>
    <row r="80" spans="1:7" ht="15">
      <c r="A80" s="1"/>
      <c r="B80" s="51" t="s">
        <v>518</v>
      </c>
      <c r="C80" s="52" t="s">
        <v>147</v>
      </c>
      <c r="D80" s="53"/>
      <c r="E80" s="53"/>
      <c r="F80" s="55">
        <v>1580</v>
      </c>
      <c r="G80" s="53"/>
    </row>
    <row r="81" spans="1:7" ht="15">
      <c r="A81" s="1"/>
      <c r="B81" s="51" t="s">
        <v>404</v>
      </c>
      <c r="C81" s="52" t="s">
        <v>173</v>
      </c>
      <c r="D81" s="53"/>
      <c r="E81" s="55">
        <v>1185</v>
      </c>
      <c r="F81" s="53"/>
      <c r="G81" s="53"/>
    </row>
    <row r="82" spans="1:7" ht="15">
      <c r="A82" s="1"/>
      <c r="B82" s="51" t="s">
        <v>404</v>
      </c>
      <c r="C82" s="52" t="s">
        <v>147</v>
      </c>
      <c r="D82" s="53"/>
      <c r="E82" s="53"/>
      <c r="F82" s="54">
        <v>790</v>
      </c>
      <c r="G82" s="53"/>
    </row>
    <row r="83" spans="1:7" ht="15">
      <c r="A83" s="1"/>
      <c r="B83" s="51" t="s">
        <v>354</v>
      </c>
      <c r="C83" s="52" t="s">
        <v>157</v>
      </c>
      <c r="D83" s="55">
        <v>1580</v>
      </c>
      <c r="E83" s="53"/>
      <c r="F83" s="53"/>
      <c r="G83" s="53"/>
    </row>
    <row r="84" spans="1:7" ht="15">
      <c r="A84" s="1"/>
      <c r="B84" s="51" t="s">
        <v>448</v>
      </c>
      <c r="C84" s="52" t="s">
        <v>149</v>
      </c>
      <c r="D84" s="53"/>
      <c r="E84" s="53"/>
      <c r="F84" s="55">
        <v>1096</v>
      </c>
      <c r="G84" s="53"/>
    </row>
    <row r="85" spans="1:7" ht="15">
      <c r="A85" s="1"/>
      <c r="B85" s="51" t="s">
        <v>411</v>
      </c>
      <c r="C85" s="52" t="s">
        <v>181</v>
      </c>
      <c r="D85" s="53"/>
      <c r="E85" s="54">
        <v>395</v>
      </c>
      <c r="F85" s="53"/>
      <c r="G85" s="53"/>
    </row>
    <row r="86" spans="1:7" ht="15">
      <c r="A86" s="1"/>
      <c r="B86" s="51" t="s">
        <v>540</v>
      </c>
      <c r="C86" s="52" t="s">
        <v>184</v>
      </c>
      <c r="D86" s="53"/>
      <c r="E86" s="54">
        <v>395</v>
      </c>
      <c r="F86" s="53"/>
      <c r="G86" s="53"/>
    </row>
    <row r="87" spans="1:7" ht="15">
      <c r="A87" s="1"/>
      <c r="B87" s="51" t="s">
        <v>241</v>
      </c>
      <c r="C87" s="52" t="s">
        <v>157</v>
      </c>
      <c r="D87" s="55">
        <v>3160</v>
      </c>
      <c r="E87" s="53"/>
      <c r="F87" s="53"/>
      <c r="G87" s="53"/>
    </row>
    <row r="88" spans="1:7" ht="15">
      <c r="A88" s="1"/>
      <c r="B88" s="51" t="s">
        <v>593</v>
      </c>
      <c r="C88" s="52" t="s">
        <v>184</v>
      </c>
      <c r="D88" s="53"/>
      <c r="E88" s="54">
        <v>790</v>
      </c>
      <c r="F88" s="53"/>
      <c r="G88" s="53"/>
    </row>
    <row r="89" spans="1:7" ht="15">
      <c r="A89" s="1"/>
      <c r="B89" s="51" t="s">
        <v>183</v>
      </c>
      <c r="C89" s="52" t="s">
        <v>239</v>
      </c>
      <c r="D89" s="54">
        <v>395</v>
      </c>
      <c r="E89" s="53"/>
      <c r="F89" s="53"/>
      <c r="G89" s="53"/>
    </row>
    <row r="90" spans="1:7" ht="15">
      <c r="A90" s="1"/>
      <c r="B90" s="51" t="s">
        <v>326</v>
      </c>
      <c r="C90" s="52" t="s">
        <v>184</v>
      </c>
      <c r="D90" s="53"/>
      <c r="E90" s="54">
        <v>395</v>
      </c>
      <c r="F90" s="53"/>
      <c r="G90" s="53"/>
    </row>
    <row r="91" spans="1:7" ht="15">
      <c r="A91" s="1"/>
      <c r="B91" s="51" t="s">
        <v>355</v>
      </c>
      <c r="C91" s="52" t="s">
        <v>184</v>
      </c>
      <c r="D91" s="53"/>
      <c r="E91" s="54">
        <v>395</v>
      </c>
      <c r="F91" s="53"/>
      <c r="G91" s="53"/>
    </row>
    <row r="92" spans="1:7" ht="15">
      <c r="A92" s="1"/>
      <c r="B92" s="51" t="s">
        <v>419</v>
      </c>
      <c r="C92" s="52" t="s">
        <v>189</v>
      </c>
      <c r="D92" s="54">
        <v>395</v>
      </c>
      <c r="E92" s="53"/>
      <c r="F92" s="53"/>
      <c r="G92" s="53"/>
    </row>
    <row r="93" spans="1:7" ht="15">
      <c r="A93" s="1"/>
      <c r="B93" s="51" t="s">
        <v>420</v>
      </c>
      <c r="C93" s="52" t="s">
        <v>157</v>
      </c>
      <c r="D93" s="55">
        <v>3555</v>
      </c>
      <c r="E93" s="53"/>
      <c r="F93" s="53"/>
      <c r="G93" s="53"/>
    </row>
    <row r="94" spans="1:7" ht="15">
      <c r="A94" s="1"/>
      <c r="B94" s="51" t="s">
        <v>362</v>
      </c>
      <c r="C94" s="52" t="s">
        <v>336</v>
      </c>
      <c r="D94" s="53"/>
      <c r="E94" s="54">
        <v>790</v>
      </c>
      <c r="F94" s="53"/>
      <c r="G94" s="53"/>
    </row>
    <row r="95" spans="1:7" ht="15">
      <c r="A95" s="1"/>
      <c r="B95" s="51" t="s">
        <v>195</v>
      </c>
      <c r="C95" s="52" t="s">
        <v>157</v>
      </c>
      <c r="D95" s="55">
        <v>3160</v>
      </c>
      <c r="E95" s="53"/>
      <c r="F95" s="53"/>
      <c r="G95" s="53"/>
    </row>
    <row r="96" spans="1:7" ht="15">
      <c r="A96" s="1"/>
      <c r="B96" s="51" t="s">
        <v>197</v>
      </c>
      <c r="C96" s="52" t="s">
        <v>213</v>
      </c>
      <c r="D96" s="53"/>
      <c r="E96" s="54">
        <v>790</v>
      </c>
      <c r="F96" s="53"/>
      <c r="G96" s="53"/>
    </row>
    <row r="97" spans="1:7" ht="15">
      <c r="A97" s="1"/>
      <c r="B97" s="51" t="s">
        <v>197</v>
      </c>
      <c r="C97" s="52" t="s">
        <v>173</v>
      </c>
      <c r="D97" s="53"/>
      <c r="E97" s="54">
        <v>395</v>
      </c>
      <c r="F97" s="53"/>
      <c r="G97" s="53"/>
    </row>
    <row r="98" spans="1:7" ht="15">
      <c r="A98" s="1"/>
      <c r="B98" s="51" t="s">
        <v>339</v>
      </c>
      <c r="C98" s="52" t="s">
        <v>210</v>
      </c>
      <c r="D98" s="53"/>
      <c r="E98" s="55">
        <v>5996</v>
      </c>
      <c r="F98" s="53"/>
      <c r="G98" s="53"/>
    </row>
    <row r="99" spans="1:7" ht="15">
      <c r="A99" s="1"/>
      <c r="B99" s="51" t="s">
        <v>549</v>
      </c>
      <c r="C99" s="52" t="s">
        <v>496</v>
      </c>
      <c r="D99" s="53"/>
      <c r="E99" s="54">
        <v>395</v>
      </c>
      <c r="F99" s="53"/>
      <c r="G99" s="53"/>
    </row>
    <row r="100" spans="1:7" ht="15">
      <c r="A100" s="1"/>
      <c r="B100" s="51" t="s">
        <v>340</v>
      </c>
      <c r="C100" s="52" t="s">
        <v>227</v>
      </c>
      <c r="D100" s="53"/>
      <c r="E100" s="54">
        <v>395</v>
      </c>
      <c r="F100" s="53"/>
      <c r="G100" s="53"/>
    </row>
    <row r="101" spans="1:7" ht="15">
      <c r="A101" s="1"/>
      <c r="B101" s="51" t="s">
        <v>439</v>
      </c>
      <c r="C101" s="52" t="s">
        <v>149</v>
      </c>
      <c r="D101" s="53"/>
      <c r="E101" s="53"/>
      <c r="F101" s="54">
        <v>477</v>
      </c>
      <c r="G101" s="53"/>
    </row>
    <row r="102" spans="1:7" ht="15">
      <c r="A102" s="1"/>
      <c r="B102" s="51" t="s">
        <v>608</v>
      </c>
      <c r="C102" s="52" t="s">
        <v>149</v>
      </c>
      <c r="D102" s="53"/>
      <c r="E102" s="53"/>
      <c r="F102" s="54">
        <v>790</v>
      </c>
      <c r="G102" s="53"/>
    </row>
    <row r="103" spans="2:7" ht="15.75" thickBot="1">
      <c r="B103" s="51" t="s">
        <v>199</v>
      </c>
      <c r="C103" s="52" t="s">
        <v>157</v>
      </c>
      <c r="D103" s="55">
        <v>3555</v>
      </c>
      <c r="E103" s="53"/>
      <c r="F103" s="53"/>
      <c r="G103" s="53"/>
    </row>
    <row r="104" spans="2:7" ht="15">
      <c r="B104" s="89" t="s">
        <v>202</v>
      </c>
      <c r="C104" s="89"/>
      <c r="D104" s="57">
        <v>23580.4</v>
      </c>
      <c r="E104" s="57">
        <v>16661</v>
      </c>
      <c r="F104" s="57">
        <v>9100.5</v>
      </c>
      <c r="G104" s="56"/>
    </row>
    <row r="105" spans="2:7" ht="15">
      <c r="B105" s="90" t="s">
        <v>20</v>
      </c>
      <c r="C105" s="90"/>
      <c r="D105" s="90"/>
      <c r="E105" s="90"/>
      <c r="F105" s="90"/>
      <c r="G105" s="58">
        <v>49341.9</v>
      </c>
    </row>
    <row r="106" spans="2:7" ht="15">
      <c r="B106" s="1"/>
      <c r="C106" s="1"/>
      <c r="D106" s="1"/>
      <c r="E106" s="1"/>
      <c r="F106" s="1"/>
      <c r="G106" s="1"/>
    </row>
    <row r="107" spans="2:7" ht="15">
      <c r="B107" s="1"/>
      <c r="C107" s="1"/>
      <c r="D107" s="1"/>
      <c r="E107" s="1"/>
      <c r="F107" s="1"/>
      <c r="G107" s="1"/>
    </row>
    <row r="108" spans="2:7" ht="20.25">
      <c r="B108" s="33"/>
      <c r="C108" s="33"/>
      <c r="D108" s="33"/>
      <c r="E108" s="33"/>
      <c r="F108" s="33"/>
      <c r="G108" s="33"/>
    </row>
    <row r="109" spans="2:7" ht="20.25">
      <c r="B109" s="93"/>
      <c r="C109" s="93"/>
      <c r="D109" s="93"/>
      <c r="E109" s="93"/>
      <c r="F109" s="93"/>
      <c r="G109" s="93"/>
    </row>
    <row r="110" spans="2:7" ht="18">
      <c r="B110" s="3"/>
      <c r="C110" s="1"/>
      <c r="D110" s="1"/>
      <c r="E110" s="1"/>
      <c r="F110" s="1"/>
      <c r="G110" s="1"/>
    </row>
    <row r="111" spans="2:7" ht="18">
      <c r="B111" s="36"/>
      <c r="C111" s="34"/>
      <c r="D111" s="34"/>
      <c r="E111" s="34"/>
      <c r="F111" s="34"/>
      <c r="G111" s="34"/>
    </row>
    <row r="112" spans="2:7" ht="18">
      <c r="B112" s="3"/>
      <c r="C112" s="1"/>
      <c r="D112" s="1"/>
      <c r="E112" s="1"/>
      <c r="F112" s="1"/>
      <c r="G112" s="1"/>
    </row>
    <row r="113" spans="2:7" ht="18">
      <c r="B113" s="36" t="s">
        <v>132</v>
      </c>
      <c r="C113" s="34"/>
      <c r="D113" s="34"/>
      <c r="E113" s="34"/>
      <c r="F113" s="34"/>
      <c r="G113" s="34"/>
    </row>
    <row r="114" spans="2:7" ht="15">
      <c r="B114" s="1"/>
      <c r="C114" s="1"/>
      <c r="D114" s="1"/>
      <c r="E114" s="1"/>
      <c r="F114" s="1"/>
      <c r="G114" s="1"/>
    </row>
    <row r="115" spans="2:7" ht="15">
      <c r="B115" s="1"/>
      <c r="C115" s="1"/>
      <c r="D115" s="1"/>
      <c r="E115" s="1"/>
      <c r="F115" s="1"/>
      <c r="G115" s="1"/>
    </row>
    <row r="116" spans="2:7" ht="15">
      <c r="B116" s="1"/>
      <c r="C116" s="1"/>
      <c r="D116" s="1"/>
      <c r="E116" s="1"/>
      <c r="F116" s="1"/>
      <c r="G116" s="1"/>
    </row>
    <row r="117" spans="2:7" ht="15">
      <c r="B117" s="1"/>
      <c r="C117" s="1"/>
      <c r="D117" s="1"/>
      <c r="E117" s="1"/>
      <c r="F117" s="1"/>
      <c r="G117" s="1"/>
    </row>
    <row r="118" spans="2:7" ht="15">
      <c r="B118" s="1"/>
      <c r="C118" s="1"/>
      <c r="D118" s="1"/>
      <c r="E118" s="1"/>
      <c r="F118" s="1"/>
      <c r="G118" s="1"/>
    </row>
    <row r="119" spans="2:7" ht="15">
      <c r="B119" s="1"/>
      <c r="C119" s="1"/>
      <c r="D119" s="1"/>
      <c r="E119" s="1"/>
      <c r="F119" s="1"/>
      <c r="G119" s="1"/>
    </row>
    <row r="120" spans="2:7" ht="15">
      <c r="B120" s="1"/>
      <c r="C120" s="1"/>
      <c r="D120" s="1"/>
      <c r="E120" s="1"/>
      <c r="F120" s="1"/>
      <c r="G120" s="1"/>
    </row>
  </sheetData>
  <sheetProtection selectLockedCells="1" selectUnlockedCells="1"/>
  <mergeCells count="68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I29:J29"/>
    <mergeCell ref="B31:E31"/>
    <mergeCell ref="G31:H31"/>
    <mergeCell ref="I31:J31"/>
    <mergeCell ref="B32:E32"/>
    <mergeCell ref="G32:H32"/>
    <mergeCell ref="I32:J32"/>
    <mergeCell ref="G23:H23"/>
    <mergeCell ref="I23:J23"/>
    <mergeCell ref="B27:E27"/>
    <mergeCell ref="G27:H27"/>
    <mergeCell ref="I27:J27"/>
    <mergeCell ref="B30:E30"/>
    <mergeCell ref="G30:H30"/>
    <mergeCell ref="I30:J30"/>
    <mergeCell ref="B29:E29"/>
    <mergeCell ref="G29:H29"/>
    <mergeCell ref="I21:J21"/>
    <mergeCell ref="B22:D22"/>
    <mergeCell ref="E22:F22"/>
    <mergeCell ref="G22:H22"/>
    <mergeCell ref="I22:J22"/>
    <mergeCell ref="B28:E28"/>
    <mergeCell ref="G28:H28"/>
    <mergeCell ref="I28:J28"/>
    <mergeCell ref="B23:D23"/>
    <mergeCell ref="E23:F23"/>
    <mergeCell ref="B109:G109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B40:G40"/>
    <mergeCell ref="B104:C104"/>
    <mergeCell ref="B105:F105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C00000"/>
  </sheetPr>
  <dimension ref="A1:J106"/>
  <sheetViews>
    <sheetView zoomScale="70" zoomScaleNormal="70" zoomScalePageLayoutView="0" workbookViewId="0" topLeftCell="A14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4" width="14.7109375" style="0" customWidth="1"/>
    <col min="5" max="5" width="13.28125" style="0" customWidth="1"/>
    <col min="6" max="6" width="12.140625" style="0" customWidth="1"/>
    <col min="7" max="7" width="14.7109375" style="0" customWidth="1"/>
    <col min="8" max="8" width="0.2890625" style="0" customWidth="1"/>
    <col min="9" max="9" width="12.00390625" style="0" customWidth="1"/>
    <col min="10" max="10" width="12.14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76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1970</v>
      </c>
    </row>
    <row r="7" spans="1:9" s="6" customFormat="1" ht="15">
      <c r="A7" s="6" t="s">
        <v>6</v>
      </c>
      <c r="C7" s="11">
        <v>719.9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16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18.27</v>
      </c>
      <c r="J12" s="41">
        <v>19.18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4.2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151150.41</v>
      </c>
      <c r="F21" s="72"/>
      <c r="G21" s="72">
        <v>150958.66</v>
      </c>
      <c r="H21" s="72"/>
      <c r="I21" s="73">
        <f>SUM(E21-G21)</f>
        <v>191.75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7674.45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5.9</v>
      </c>
      <c r="H28" s="86"/>
      <c r="I28" s="73">
        <f>G28*$C$7*12</f>
        <v>50968.92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</v>
      </c>
      <c r="H29" s="86"/>
      <c r="I29" s="73">
        <f>G29*$C$7*12</f>
        <v>39738.479999999996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1.1</v>
      </c>
      <c r="H30" s="87"/>
      <c r="I30" s="73">
        <f>G30*$C$7*12</f>
        <v>9502.68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0</v>
      </c>
      <c r="H31" s="87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2.27</v>
      </c>
      <c r="H32" s="87"/>
      <c r="I32" s="73">
        <f t="shared" si="0"/>
        <v>19610.076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2.42</v>
      </c>
      <c r="H33" s="87"/>
      <c r="I33" s="73">
        <f t="shared" si="0"/>
        <v>20905.896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4146.624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2591.64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1986.924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16240.943999999998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165692.184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20.25">
      <c r="A40" s="1"/>
      <c r="B40" s="88" t="s">
        <v>133</v>
      </c>
      <c r="C40" s="88"/>
      <c r="D40" s="88"/>
      <c r="E40" s="88"/>
      <c r="F40" s="88"/>
      <c r="G40" s="88"/>
    </row>
    <row r="41" spans="1:7" ht="20.25">
      <c r="A41" s="2"/>
      <c r="B41" s="1"/>
      <c r="C41" s="1"/>
      <c r="D41" s="1"/>
      <c r="E41" s="1"/>
      <c r="F41" s="1"/>
      <c r="G41" s="1"/>
    </row>
    <row r="42" spans="1:8" ht="20.25">
      <c r="A42" s="1"/>
      <c r="B42" s="3" t="s">
        <v>601</v>
      </c>
      <c r="C42" s="1"/>
      <c r="D42" s="1"/>
      <c r="E42" s="1"/>
      <c r="F42" s="1"/>
      <c r="G42" s="1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135</v>
      </c>
      <c r="C44" s="1"/>
      <c r="D44" s="1"/>
      <c r="E44" s="1"/>
      <c r="F44" s="1"/>
      <c r="G44" s="1"/>
      <c r="H44" s="34"/>
    </row>
    <row r="45" spans="1:7" ht="15.75" thickBot="1">
      <c r="A45" s="1"/>
      <c r="B45" s="1"/>
      <c r="C45" s="1"/>
      <c r="D45" s="1"/>
      <c r="E45" s="1"/>
      <c r="F45" s="1"/>
      <c r="G45" s="1"/>
    </row>
    <row r="46" spans="1:8" ht="34.5" thickBot="1">
      <c r="A46" s="1"/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34"/>
    </row>
    <row r="47" spans="1:7" ht="15">
      <c r="A47" s="1"/>
      <c r="B47" s="51" t="s">
        <v>146</v>
      </c>
      <c r="C47" s="52" t="s">
        <v>145</v>
      </c>
      <c r="D47" s="53"/>
      <c r="E47" s="54">
        <v>395</v>
      </c>
      <c r="F47" s="53"/>
      <c r="G47" s="53"/>
    </row>
    <row r="48" spans="1:8" ht="15">
      <c r="A48" s="1"/>
      <c r="B48" s="51" t="s">
        <v>399</v>
      </c>
      <c r="C48" s="52" t="s">
        <v>145</v>
      </c>
      <c r="D48" s="53"/>
      <c r="E48" s="54">
        <v>395</v>
      </c>
      <c r="F48" s="53"/>
      <c r="G48" s="53"/>
      <c r="H48" s="37"/>
    </row>
    <row r="49" spans="1:8" ht="15">
      <c r="A49" s="1"/>
      <c r="B49" s="51" t="s">
        <v>148</v>
      </c>
      <c r="C49" s="52" t="s">
        <v>602</v>
      </c>
      <c r="D49" s="53"/>
      <c r="E49" s="55">
        <v>1421</v>
      </c>
      <c r="F49" s="53"/>
      <c r="G49" s="53"/>
      <c r="H49" s="34"/>
    </row>
    <row r="50" spans="1:8" ht="15">
      <c r="A50" s="1"/>
      <c r="B50" s="51" t="s">
        <v>467</v>
      </c>
      <c r="C50" s="52" t="s">
        <v>145</v>
      </c>
      <c r="D50" s="53"/>
      <c r="E50" s="54">
        <v>197.5</v>
      </c>
      <c r="F50" s="53"/>
      <c r="G50" s="53"/>
      <c r="H50" s="34"/>
    </row>
    <row r="51" spans="1:8" ht="15">
      <c r="A51" s="1"/>
      <c r="B51" s="51" t="s">
        <v>264</v>
      </c>
      <c r="C51" s="52" t="s">
        <v>336</v>
      </c>
      <c r="D51" s="53"/>
      <c r="E51" s="54">
        <v>790</v>
      </c>
      <c r="F51" s="53"/>
      <c r="G51" s="53"/>
      <c r="H51" s="34"/>
    </row>
    <row r="52" spans="1:8" ht="15">
      <c r="A52" s="1"/>
      <c r="B52" s="51" t="s">
        <v>366</v>
      </c>
      <c r="C52" s="52" t="s">
        <v>591</v>
      </c>
      <c r="D52" s="53"/>
      <c r="E52" s="53"/>
      <c r="F52" s="53"/>
      <c r="G52" s="53"/>
      <c r="H52" s="34"/>
    </row>
    <row r="53" spans="1:8" ht="15">
      <c r="A53" s="1"/>
      <c r="B53" s="51" t="s">
        <v>209</v>
      </c>
      <c r="C53" s="52" t="s">
        <v>145</v>
      </c>
      <c r="D53" s="53"/>
      <c r="E53" s="54">
        <v>197.5</v>
      </c>
      <c r="F53" s="53"/>
      <c r="G53" s="53"/>
      <c r="H53" s="34"/>
    </row>
    <row r="54" spans="1:8" ht="15">
      <c r="A54" s="1"/>
      <c r="B54" s="51" t="s">
        <v>428</v>
      </c>
      <c r="C54" s="52" t="s">
        <v>159</v>
      </c>
      <c r="D54" s="53"/>
      <c r="E54" s="54">
        <v>395</v>
      </c>
      <c r="F54" s="53"/>
      <c r="G54" s="53"/>
      <c r="H54" s="34"/>
    </row>
    <row r="55" spans="1:8" ht="15">
      <c r="A55" s="1"/>
      <c r="B55" s="51" t="s">
        <v>278</v>
      </c>
      <c r="C55" s="52" t="s">
        <v>154</v>
      </c>
      <c r="D55" s="53"/>
      <c r="E55" s="53"/>
      <c r="F55" s="55">
        <v>1425</v>
      </c>
      <c r="G55" s="53"/>
      <c r="H55" s="34"/>
    </row>
    <row r="56" spans="1:8" ht="15">
      <c r="A56" s="1"/>
      <c r="B56" s="51" t="s">
        <v>278</v>
      </c>
      <c r="C56" s="52" t="s">
        <v>592</v>
      </c>
      <c r="D56" s="54">
        <v>197.5</v>
      </c>
      <c r="E56" s="53"/>
      <c r="F56" s="53"/>
      <c r="G56" s="53"/>
      <c r="H56" s="34"/>
    </row>
    <row r="57" spans="1:7" ht="15">
      <c r="A57" s="1"/>
      <c r="B57" s="51" t="s">
        <v>379</v>
      </c>
      <c r="C57" s="52" t="s">
        <v>592</v>
      </c>
      <c r="D57" s="54">
        <v>197.5</v>
      </c>
      <c r="E57" s="53"/>
      <c r="F57" s="53"/>
      <c r="G57" s="53"/>
    </row>
    <row r="58" spans="1:7" ht="15">
      <c r="A58" s="1"/>
      <c r="B58" s="51" t="s">
        <v>431</v>
      </c>
      <c r="C58" s="52" t="s">
        <v>159</v>
      </c>
      <c r="D58" s="53"/>
      <c r="E58" s="54">
        <v>395</v>
      </c>
      <c r="F58" s="53"/>
      <c r="G58" s="53"/>
    </row>
    <row r="59" spans="1:7" ht="15">
      <c r="A59" s="1"/>
      <c r="B59" s="51" t="s">
        <v>476</v>
      </c>
      <c r="C59" s="52" t="s">
        <v>534</v>
      </c>
      <c r="D59" s="54">
        <v>395</v>
      </c>
      <c r="E59" s="53"/>
      <c r="F59" s="53"/>
      <c r="G59" s="53"/>
    </row>
    <row r="60" spans="1:7" ht="15">
      <c r="A60" s="1"/>
      <c r="B60" s="51" t="s">
        <v>158</v>
      </c>
      <c r="C60" s="52" t="s">
        <v>157</v>
      </c>
      <c r="D60" s="54">
        <v>395</v>
      </c>
      <c r="E60" s="53"/>
      <c r="F60" s="53"/>
      <c r="G60" s="53"/>
    </row>
    <row r="61" spans="1:7" ht="15">
      <c r="A61" s="1"/>
      <c r="B61" s="51" t="s">
        <v>160</v>
      </c>
      <c r="C61" s="52" t="s">
        <v>432</v>
      </c>
      <c r="D61" s="53"/>
      <c r="E61" s="54">
        <v>197.5</v>
      </c>
      <c r="F61" s="53"/>
      <c r="G61" s="53"/>
    </row>
    <row r="62" spans="1:7" ht="15">
      <c r="A62" s="1"/>
      <c r="B62" s="51" t="s">
        <v>513</v>
      </c>
      <c r="C62" s="52" t="s">
        <v>161</v>
      </c>
      <c r="D62" s="54">
        <v>410</v>
      </c>
      <c r="E62" s="53"/>
      <c r="F62" s="53"/>
      <c r="G62" s="53"/>
    </row>
    <row r="63" spans="1:7" ht="15">
      <c r="A63" s="1"/>
      <c r="B63" s="51" t="s">
        <v>348</v>
      </c>
      <c r="C63" s="52" t="s">
        <v>157</v>
      </c>
      <c r="D63" s="54">
        <v>395</v>
      </c>
      <c r="E63" s="53"/>
      <c r="F63" s="53"/>
      <c r="G63" s="53"/>
    </row>
    <row r="64" spans="1:7" ht="15">
      <c r="A64" s="1"/>
      <c r="B64" s="51" t="s">
        <v>220</v>
      </c>
      <c r="C64" s="52" t="s">
        <v>147</v>
      </c>
      <c r="D64" s="53"/>
      <c r="E64" s="53"/>
      <c r="F64" s="54">
        <v>409</v>
      </c>
      <c r="G64" s="53"/>
    </row>
    <row r="65" spans="1:7" ht="15">
      <c r="A65" s="1"/>
      <c r="B65" s="51" t="s">
        <v>221</v>
      </c>
      <c r="C65" s="52" t="s">
        <v>145</v>
      </c>
      <c r="D65" s="53"/>
      <c r="E65" s="54">
        <v>395</v>
      </c>
      <c r="F65" s="53"/>
      <c r="G65" s="53"/>
    </row>
    <row r="66" spans="1:7" ht="15">
      <c r="A66" s="1"/>
      <c r="B66" s="51" t="s">
        <v>477</v>
      </c>
      <c r="C66" s="52" t="s">
        <v>159</v>
      </c>
      <c r="D66" s="53"/>
      <c r="E66" s="54">
        <v>592.5</v>
      </c>
      <c r="F66" s="53"/>
      <c r="G66" s="53"/>
    </row>
    <row r="67" spans="1:7" ht="15">
      <c r="A67" s="1"/>
      <c r="B67" s="51" t="s">
        <v>222</v>
      </c>
      <c r="C67" s="52" t="s">
        <v>402</v>
      </c>
      <c r="D67" s="54">
        <v>836</v>
      </c>
      <c r="E67" s="53"/>
      <c r="F67" s="53"/>
      <c r="G67" s="53"/>
    </row>
    <row r="68" spans="1:7" ht="15">
      <c r="A68" s="1"/>
      <c r="B68" s="51" t="s">
        <v>416</v>
      </c>
      <c r="C68" s="52" t="s">
        <v>159</v>
      </c>
      <c r="D68" s="53"/>
      <c r="E68" s="54">
        <v>790</v>
      </c>
      <c r="F68" s="53"/>
      <c r="G68" s="53"/>
    </row>
    <row r="69" spans="1:7" ht="15">
      <c r="A69" s="1"/>
      <c r="B69" s="51" t="s">
        <v>165</v>
      </c>
      <c r="C69" s="52" t="s">
        <v>157</v>
      </c>
      <c r="D69" s="54">
        <v>197.5</v>
      </c>
      <c r="E69" s="53"/>
      <c r="F69" s="53"/>
      <c r="G69" s="53"/>
    </row>
    <row r="70" spans="1:7" ht="15">
      <c r="A70" s="1"/>
      <c r="B70" s="51" t="s">
        <v>166</v>
      </c>
      <c r="C70" s="52" t="s">
        <v>167</v>
      </c>
      <c r="D70" s="53"/>
      <c r="E70" s="54">
        <v>197.5</v>
      </c>
      <c r="F70" s="53"/>
      <c r="G70" s="53"/>
    </row>
    <row r="71" spans="1:7" ht="15">
      <c r="A71" s="1"/>
      <c r="B71" s="51" t="s">
        <v>299</v>
      </c>
      <c r="C71" s="52" t="s">
        <v>157</v>
      </c>
      <c r="D71" s="54">
        <v>395</v>
      </c>
      <c r="E71" s="53"/>
      <c r="F71" s="53"/>
      <c r="G71" s="53"/>
    </row>
    <row r="72" spans="1:7" ht="15">
      <c r="A72" s="1"/>
      <c r="B72" s="51" t="s">
        <v>351</v>
      </c>
      <c r="C72" s="52" t="s">
        <v>301</v>
      </c>
      <c r="D72" s="53"/>
      <c r="E72" s="53"/>
      <c r="F72" s="55">
        <v>1305</v>
      </c>
      <c r="G72" s="53"/>
    </row>
    <row r="73" spans="1:7" ht="15">
      <c r="A73" s="1"/>
      <c r="B73" s="51" t="s">
        <v>351</v>
      </c>
      <c r="C73" s="52" t="s">
        <v>159</v>
      </c>
      <c r="D73" s="53"/>
      <c r="E73" s="54">
        <v>395</v>
      </c>
      <c r="F73" s="53"/>
      <c r="G73" s="53"/>
    </row>
    <row r="74" spans="1:7" ht="15">
      <c r="A74" s="1"/>
      <c r="B74" s="51" t="s">
        <v>367</v>
      </c>
      <c r="C74" s="52" t="s">
        <v>432</v>
      </c>
      <c r="D74" s="53"/>
      <c r="E74" s="54">
        <v>197.5</v>
      </c>
      <c r="F74" s="53"/>
      <c r="G74" s="53"/>
    </row>
    <row r="75" spans="1:7" ht="15">
      <c r="A75" s="1"/>
      <c r="B75" s="51" t="s">
        <v>171</v>
      </c>
      <c r="C75" s="52" t="s">
        <v>145</v>
      </c>
      <c r="D75" s="53"/>
      <c r="E75" s="54">
        <v>197.5</v>
      </c>
      <c r="F75" s="53"/>
      <c r="G75" s="53"/>
    </row>
    <row r="76" spans="1:7" ht="15">
      <c r="A76" s="1"/>
      <c r="B76" s="51" t="s">
        <v>353</v>
      </c>
      <c r="C76" s="52" t="s">
        <v>157</v>
      </c>
      <c r="D76" s="55">
        <v>1382.5</v>
      </c>
      <c r="E76" s="53"/>
      <c r="F76" s="53"/>
      <c r="G76" s="53"/>
    </row>
    <row r="77" spans="1:7" ht="15">
      <c r="A77" s="1"/>
      <c r="B77" s="51" t="s">
        <v>488</v>
      </c>
      <c r="C77" s="52" t="s">
        <v>496</v>
      </c>
      <c r="D77" s="53"/>
      <c r="E77" s="54">
        <v>197.5</v>
      </c>
      <c r="F77" s="53"/>
      <c r="G77" s="53"/>
    </row>
    <row r="78" spans="1:7" ht="15">
      <c r="A78" s="1"/>
      <c r="B78" s="51" t="s">
        <v>175</v>
      </c>
      <c r="C78" s="52" t="s">
        <v>149</v>
      </c>
      <c r="D78" s="53"/>
      <c r="E78" s="53"/>
      <c r="F78" s="54">
        <v>233.5</v>
      </c>
      <c r="G78" s="53"/>
    </row>
    <row r="79" spans="1:7" ht="15">
      <c r="A79" s="1"/>
      <c r="B79" s="51" t="s">
        <v>178</v>
      </c>
      <c r="C79" s="52" t="s">
        <v>149</v>
      </c>
      <c r="D79" s="53"/>
      <c r="E79" s="53"/>
      <c r="F79" s="54">
        <v>467</v>
      </c>
      <c r="G79" s="53"/>
    </row>
    <row r="80" spans="1:7" ht="15">
      <c r="A80" s="1"/>
      <c r="B80" s="51" t="s">
        <v>354</v>
      </c>
      <c r="C80" s="52" t="s">
        <v>157</v>
      </c>
      <c r="D80" s="55">
        <v>1580</v>
      </c>
      <c r="E80" s="53"/>
      <c r="F80" s="53"/>
      <c r="G80" s="53"/>
    </row>
    <row r="81" spans="1:7" ht="15">
      <c r="A81" s="1"/>
      <c r="B81" s="51" t="s">
        <v>411</v>
      </c>
      <c r="C81" s="52" t="s">
        <v>181</v>
      </c>
      <c r="D81" s="53"/>
      <c r="E81" s="54">
        <v>395</v>
      </c>
      <c r="F81" s="53"/>
      <c r="G81" s="53"/>
    </row>
    <row r="82" spans="1:7" ht="15">
      <c r="A82" s="1"/>
      <c r="B82" s="51" t="s">
        <v>323</v>
      </c>
      <c r="C82" s="52" t="s">
        <v>147</v>
      </c>
      <c r="D82" s="53"/>
      <c r="E82" s="53"/>
      <c r="F82" s="54">
        <v>790</v>
      </c>
      <c r="G82" s="53"/>
    </row>
    <row r="83" spans="1:7" ht="15">
      <c r="A83" s="1"/>
      <c r="B83" s="51" t="s">
        <v>540</v>
      </c>
      <c r="C83" s="52" t="s">
        <v>184</v>
      </c>
      <c r="D83" s="53"/>
      <c r="E83" s="54">
        <v>395</v>
      </c>
      <c r="F83" s="53"/>
      <c r="G83" s="53"/>
    </row>
    <row r="84" spans="1:7" ht="15">
      <c r="A84" s="1"/>
      <c r="B84" s="51" t="s">
        <v>389</v>
      </c>
      <c r="C84" s="52" t="s">
        <v>205</v>
      </c>
      <c r="D84" s="53"/>
      <c r="E84" s="53"/>
      <c r="F84" s="55">
        <v>1185</v>
      </c>
      <c r="G84" s="53"/>
    </row>
    <row r="85" spans="1:7" ht="15">
      <c r="A85" s="1"/>
      <c r="B85" s="51" t="s">
        <v>182</v>
      </c>
      <c r="C85" s="52" t="s">
        <v>157</v>
      </c>
      <c r="D85" s="55">
        <v>3160</v>
      </c>
      <c r="E85" s="53"/>
      <c r="F85" s="53"/>
      <c r="G85" s="53"/>
    </row>
    <row r="86" spans="1:7" ht="15">
      <c r="A86" s="1"/>
      <c r="B86" s="51" t="s">
        <v>369</v>
      </c>
      <c r="C86" s="52" t="s">
        <v>309</v>
      </c>
      <c r="D86" s="53"/>
      <c r="E86" s="54">
        <v>395</v>
      </c>
      <c r="F86" s="53"/>
      <c r="G86" s="53"/>
    </row>
    <row r="87" spans="1:7" ht="15">
      <c r="A87" s="1"/>
      <c r="B87" s="51" t="s">
        <v>593</v>
      </c>
      <c r="C87" s="52" t="s">
        <v>184</v>
      </c>
      <c r="D87" s="53"/>
      <c r="E87" s="54">
        <v>790</v>
      </c>
      <c r="F87" s="53"/>
      <c r="G87" s="53"/>
    </row>
    <row r="88" spans="1:7" ht="15">
      <c r="A88" s="1"/>
      <c r="B88" s="51" t="s">
        <v>183</v>
      </c>
      <c r="C88" s="52" t="s">
        <v>239</v>
      </c>
      <c r="D88" s="54">
        <v>395</v>
      </c>
      <c r="E88" s="53"/>
      <c r="F88" s="53"/>
      <c r="G88" s="53"/>
    </row>
    <row r="89" spans="1:7" ht="15">
      <c r="A89" s="1"/>
      <c r="B89" s="51" t="s">
        <v>520</v>
      </c>
      <c r="C89" s="52" t="s">
        <v>239</v>
      </c>
      <c r="D89" s="54">
        <v>395</v>
      </c>
      <c r="E89" s="53"/>
      <c r="F89" s="53"/>
      <c r="G89" s="53"/>
    </row>
    <row r="90" spans="1:7" ht="15">
      <c r="A90" s="1"/>
      <c r="B90" s="51" t="s">
        <v>190</v>
      </c>
      <c r="C90" s="52" t="s">
        <v>227</v>
      </c>
      <c r="D90" s="53"/>
      <c r="E90" s="54">
        <v>395</v>
      </c>
      <c r="F90" s="53"/>
      <c r="G90" s="53"/>
    </row>
    <row r="91" spans="1:7" ht="15">
      <c r="A91" s="1"/>
      <c r="B91" s="51" t="s">
        <v>355</v>
      </c>
      <c r="C91" s="52" t="s">
        <v>184</v>
      </c>
      <c r="D91" s="53"/>
      <c r="E91" s="54">
        <v>395</v>
      </c>
      <c r="F91" s="53"/>
      <c r="G91" s="53"/>
    </row>
    <row r="92" spans="1:7" ht="15">
      <c r="A92" s="1"/>
      <c r="B92" s="51" t="s">
        <v>419</v>
      </c>
      <c r="C92" s="52" t="s">
        <v>189</v>
      </c>
      <c r="D92" s="54">
        <v>395</v>
      </c>
      <c r="E92" s="53"/>
      <c r="F92" s="53"/>
      <c r="G92" s="53"/>
    </row>
    <row r="93" spans="2:7" ht="15">
      <c r="B93" s="51" t="s">
        <v>420</v>
      </c>
      <c r="C93" s="52" t="s">
        <v>157</v>
      </c>
      <c r="D93" s="55">
        <v>3555</v>
      </c>
      <c r="E93" s="53"/>
      <c r="F93" s="53"/>
      <c r="G93" s="53"/>
    </row>
    <row r="94" spans="2:7" ht="15">
      <c r="B94" s="51" t="s">
        <v>250</v>
      </c>
      <c r="C94" s="52" t="s">
        <v>149</v>
      </c>
      <c r="D94" s="53"/>
      <c r="E94" s="53"/>
      <c r="F94" s="54">
        <v>446</v>
      </c>
      <c r="G94" s="53"/>
    </row>
    <row r="95" spans="2:7" ht="15">
      <c r="B95" s="51" t="s">
        <v>193</v>
      </c>
      <c r="C95" s="52" t="s">
        <v>198</v>
      </c>
      <c r="D95" s="55">
        <v>1206.3</v>
      </c>
      <c r="E95" s="53"/>
      <c r="F95" s="53"/>
      <c r="G95" s="53"/>
    </row>
    <row r="96" spans="2:7" ht="15">
      <c r="B96" s="51" t="s">
        <v>255</v>
      </c>
      <c r="C96" s="52" t="s">
        <v>402</v>
      </c>
      <c r="D96" s="54">
        <v>626.4</v>
      </c>
      <c r="E96" s="53"/>
      <c r="F96" s="53"/>
      <c r="G96" s="53"/>
    </row>
    <row r="97" spans="2:7" ht="15">
      <c r="B97" s="51" t="s">
        <v>333</v>
      </c>
      <c r="C97" s="52" t="s">
        <v>147</v>
      </c>
      <c r="D97" s="53"/>
      <c r="E97" s="53"/>
      <c r="F97" s="54">
        <v>790</v>
      </c>
      <c r="G97" s="53"/>
    </row>
    <row r="98" spans="2:7" ht="15">
      <c r="B98" s="51" t="s">
        <v>362</v>
      </c>
      <c r="C98" s="52" t="s">
        <v>227</v>
      </c>
      <c r="D98" s="53"/>
      <c r="E98" s="54">
        <v>790</v>
      </c>
      <c r="F98" s="53"/>
      <c r="G98" s="53"/>
    </row>
    <row r="99" spans="2:7" ht="15">
      <c r="B99" s="51" t="s">
        <v>195</v>
      </c>
      <c r="C99" s="52" t="s">
        <v>157</v>
      </c>
      <c r="D99" s="55">
        <v>3160</v>
      </c>
      <c r="E99" s="53"/>
      <c r="F99" s="53"/>
      <c r="G99" s="53"/>
    </row>
    <row r="100" spans="2:7" ht="15">
      <c r="B100" s="51" t="s">
        <v>549</v>
      </c>
      <c r="C100" s="52" t="s">
        <v>496</v>
      </c>
      <c r="D100" s="53"/>
      <c r="E100" s="54">
        <v>395</v>
      </c>
      <c r="F100" s="53"/>
      <c r="G100" s="53"/>
    </row>
    <row r="101" spans="2:7" ht="15.75" thickBot="1">
      <c r="B101" s="51" t="s">
        <v>199</v>
      </c>
      <c r="C101" s="52" t="s">
        <v>157</v>
      </c>
      <c r="D101" s="55">
        <v>3555</v>
      </c>
      <c r="E101" s="53"/>
      <c r="F101" s="53"/>
      <c r="G101" s="53"/>
    </row>
    <row r="102" spans="2:7" ht="15">
      <c r="B102" s="89" t="s">
        <v>202</v>
      </c>
      <c r="C102" s="89"/>
      <c r="D102" s="57">
        <v>22828.7</v>
      </c>
      <c r="E102" s="57">
        <v>11296</v>
      </c>
      <c r="F102" s="57">
        <v>7050.5</v>
      </c>
      <c r="G102" s="56"/>
    </row>
    <row r="103" spans="2:7" ht="15">
      <c r="B103" s="90" t="s">
        <v>20</v>
      </c>
      <c r="C103" s="90"/>
      <c r="D103" s="90"/>
      <c r="E103" s="90"/>
      <c r="F103" s="90"/>
      <c r="G103" s="58">
        <v>41175.2</v>
      </c>
    </row>
    <row r="104" spans="2:7" ht="15">
      <c r="B104" s="1"/>
      <c r="C104" s="1"/>
      <c r="D104" s="1"/>
      <c r="E104" s="1"/>
      <c r="F104" s="1"/>
      <c r="G104" s="1"/>
    </row>
    <row r="105" spans="2:7" ht="15">
      <c r="B105" s="1"/>
      <c r="C105" s="1"/>
      <c r="D105" s="1"/>
      <c r="E105" s="1"/>
      <c r="F105" s="1"/>
      <c r="G105" s="1"/>
    </row>
    <row r="106" spans="2:7" ht="15">
      <c r="B106" s="1"/>
      <c r="C106" s="1"/>
      <c r="D106" s="1"/>
      <c r="E106" s="1"/>
      <c r="F106" s="1"/>
      <c r="G106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0:G40"/>
    <mergeCell ref="B102:C102"/>
    <mergeCell ref="B103:F103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C00000"/>
  </sheetPr>
  <dimension ref="A1:J131"/>
  <sheetViews>
    <sheetView zoomScale="70" zoomScaleNormal="70" zoomScalePageLayoutView="0" workbookViewId="0" topLeftCell="A1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2.7109375" style="0" customWidth="1"/>
    <col min="4" max="4" width="14.7109375" style="0" customWidth="1"/>
    <col min="5" max="5" width="13.28125" style="0" customWidth="1"/>
    <col min="6" max="6" width="14.7109375" style="0" customWidth="1"/>
    <col min="7" max="7" width="12.00390625" style="0" customWidth="1"/>
    <col min="8" max="8" width="0.13671875" style="0" customWidth="1"/>
    <col min="9" max="9" width="10.7109375" style="0" customWidth="1"/>
    <col min="10" max="10" width="11.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77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1969</v>
      </c>
    </row>
    <row r="7" spans="1:9" s="6" customFormat="1" ht="15">
      <c r="A7" s="6" t="s">
        <v>6</v>
      </c>
      <c r="C7" s="11">
        <v>731.4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16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4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18.27</v>
      </c>
      <c r="J12" s="41">
        <v>19.18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4.2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12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171177.24</v>
      </c>
      <c r="F21" s="72"/>
      <c r="G21" s="72">
        <v>169655.73</v>
      </c>
      <c r="H21" s="72"/>
      <c r="I21" s="73">
        <f>SUM(E21-G21)</f>
        <v>1521.5099999999802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144042.42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5.9</v>
      </c>
      <c r="H28" s="86"/>
      <c r="I28" s="73">
        <f>G28*$C$7*12</f>
        <v>51783.12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40636.583999999995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1.1</v>
      </c>
      <c r="H30" s="87"/>
      <c r="I30" s="73">
        <f>G30*$C$7*12</f>
        <v>9654.480000000001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0</v>
      </c>
      <c r="H31" s="87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2.27</v>
      </c>
      <c r="H32" s="87"/>
      <c r="I32" s="73">
        <f t="shared" si="0"/>
        <v>19923.336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2.4</v>
      </c>
      <c r="H33" s="87"/>
      <c r="I33" s="73">
        <f t="shared" si="0"/>
        <v>21064.32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4212.864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2633.04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2018.6640000000002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1.87</v>
      </c>
      <c r="H37" s="86"/>
      <c r="I37" s="73">
        <f t="shared" si="0"/>
        <v>16412.616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168339.024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20.25">
      <c r="A40" s="1"/>
      <c r="B40" s="88" t="s">
        <v>133</v>
      </c>
      <c r="C40" s="88"/>
      <c r="D40" s="88"/>
      <c r="E40" s="88"/>
      <c r="F40" s="88"/>
      <c r="G40" s="88"/>
    </row>
    <row r="41" spans="1:7" ht="20.25">
      <c r="A41" s="2"/>
      <c r="B41" s="1"/>
      <c r="C41" s="1"/>
      <c r="D41" s="1"/>
      <c r="E41" s="1"/>
      <c r="F41" s="1"/>
      <c r="G41" s="1"/>
    </row>
    <row r="42" spans="1:8" ht="20.25">
      <c r="A42" s="1"/>
      <c r="B42" s="3" t="s">
        <v>595</v>
      </c>
      <c r="C42" s="1"/>
      <c r="D42" s="1"/>
      <c r="E42" s="1"/>
      <c r="F42" s="1"/>
      <c r="G42" s="1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135</v>
      </c>
      <c r="C44" s="1"/>
      <c r="D44" s="1"/>
      <c r="E44" s="1"/>
      <c r="F44" s="1"/>
      <c r="G44" s="1"/>
      <c r="H44" s="34"/>
    </row>
    <row r="45" spans="1:7" ht="15.75" thickBot="1">
      <c r="A45" s="1"/>
      <c r="B45" s="1"/>
      <c r="C45" s="1"/>
      <c r="D45" s="1"/>
      <c r="E45" s="1"/>
      <c r="F45" s="1"/>
      <c r="G45" s="1"/>
    </row>
    <row r="46" spans="1:8" ht="45.75" thickBot="1">
      <c r="A46" s="1"/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34"/>
    </row>
    <row r="47" spans="1:7" ht="15">
      <c r="A47" s="1"/>
      <c r="B47" s="51" t="s">
        <v>146</v>
      </c>
      <c r="C47" s="52" t="s">
        <v>145</v>
      </c>
      <c r="D47" s="53"/>
      <c r="E47" s="54">
        <v>197.5</v>
      </c>
      <c r="F47" s="53"/>
      <c r="G47" s="53"/>
    </row>
    <row r="48" spans="1:8" ht="15">
      <c r="A48" s="1"/>
      <c r="B48" s="51" t="s">
        <v>399</v>
      </c>
      <c r="C48" s="52" t="s">
        <v>145</v>
      </c>
      <c r="D48" s="53"/>
      <c r="E48" s="54">
        <v>395</v>
      </c>
      <c r="F48" s="53"/>
      <c r="G48" s="53"/>
      <c r="H48" s="37"/>
    </row>
    <row r="49" spans="1:8" ht="15">
      <c r="A49" s="1"/>
      <c r="B49" s="51" t="s">
        <v>365</v>
      </c>
      <c r="C49" s="52" t="s">
        <v>159</v>
      </c>
      <c r="D49" s="53"/>
      <c r="E49" s="54">
        <v>395</v>
      </c>
      <c r="F49" s="53"/>
      <c r="G49" s="53"/>
      <c r="H49" s="34"/>
    </row>
    <row r="50" spans="1:8" ht="15">
      <c r="A50" s="1"/>
      <c r="B50" s="51" t="s">
        <v>400</v>
      </c>
      <c r="C50" s="52" t="s">
        <v>159</v>
      </c>
      <c r="D50" s="53"/>
      <c r="E50" s="54">
        <v>395</v>
      </c>
      <c r="F50" s="53"/>
      <c r="G50" s="53"/>
      <c r="H50" s="34"/>
    </row>
    <row r="51" spans="1:8" ht="15">
      <c r="A51" s="1"/>
      <c r="B51" s="51" t="s">
        <v>467</v>
      </c>
      <c r="C51" s="52" t="s">
        <v>145</v>
      </c>
      <c r="D51" s="53"/>
      <c r="E51" s="54">
        <v>197.5</v>
      </c>
      <c r="F51" s="53"/>
      <c r="G51" s="53"/>
      <c r="H51" s="34"/>
    </row>
    <row r="52" spans="1:8" ht="15">
      <c r="A52" s="1"/>
      <c r="B52" s="51" t="s">
        <v>263</v>
      </c>
      <c r="C52" s="52" t="s">
        <v>401</v>
      </c>
      <c r="D52" s="54">
        <v>790</v>
      </c>
      <c r="E52" s="53"/>
      <c r="F52" s="53"/>
      <c r="G52" s="53"/>
      <c r="H52" s="34"/>
    </row>
    <row r="53" spans="1:8" ht="15">
      <c r="A53" s="1"/>
      <c r="B53" s="51" t="s">
        <v>263</v>
      </c>
      <c r="C53" s="52" t="s">
        <v>159</v>
      </c>
      <c r="D53" s="53"/>
      <c r="E53" s="54">
        <v>790</v>
      </c>
      <c r="F53" s="53"/>
      <c r="G53" s="53"/>
      <c r="H53" s="34"/>
    </row>
    <row r="54" spans="1:8" ht="15">
      <c r="A54" s="1"/>
      <c r="B54" s="51" t="s">
        <v>264</v>
      </c>
      <c r="C54" s="52" t="s">
        <v>149</v>
      </c>
      <c r="D54" s="53"/>
      <c r="E54" s="53"/>
      <c r="F54" s="54">
        <v>395</v>
      </c>
      <c r="G54" s="53"/>
      <c r="H54" s="34"/>
    </row>
    <row r="55" spans="1:8" ht="15">
      <c r="A55" s="1"/>
      <c r="B55" s="51" t="s">
        <v>366</v>
      </c>
      <c r="C55" s="52" t="s">
        <v>591</v>
      </c>
      <c r="D55" s="53"/>
      <c r="E55" s="53"/>
      <c r="F55" s="53"/>
      <c r="G55" s="53"/>
      <c r="H55" s="34"/>
    </row>
    <row r="56" spans="1:8" ht="15">
      <c r="A56" s="1"/>
      <c r="B56" s="51" t="s">
        <v>267</v>
      </c>
      <c r="C56" s="52" t="s">
        <v>159</v>
      </c>
      <c r="D56" s="53"/>
      <c r="E56" s="55">
        <v>1185</v>
      </c>
      <c r="F56" s="53"/>
      <c r="G56" s="53"/>
      <c r="H56" s="34"/>
    </row>
    <row r="57" spans="1:7" ht="15">
      <c r="A57" s="1"/>
      <c r="B57" s="51" t="s">
        <v>208</v>
      </c>
      <c r="C57" s="52" t="s">
        <v>159</v>
      </c>
      <c r="D57" s="53"/>
      <c r="E57" s="54">
        <v>395</v>
      </c>
      <c r="F57" s="53"/>
      <c r="G57" s="53"/>
    </row>
    <row r="58" spans="1:7" ht="15">
      <c r="A58" s="1"/>
      <c r="B58" s="51" t="s">
        <v>150</v>
      </c>
      <c r="C58" s="52" t="s">
        <v>159</v>
      </c>
      <c r="D58" s="53"/>
      <c r="E58" s="54">
        <v>395</v>
      </c>
      <c r="F58" s="53"/>
      <c r="G58" s="53"/>
    </row>
    <row r="59" spans="1:7" ht="15">
      <c r="A59" s="1"/>
      <c r="B59" s="51" t="s">
        <v>209</v>
      </c>
      <c r="C59" s="52" t="s">
        <v>145</v>
      </c>
      <c r="D59" s="53"/>
      <c r="E59" s="54">
        <v>197.5</v>
      </c>
      <c r="F59" s="53"/>
      <c r="G59" s="53"/>
    </row>
    <row r="60" spans="1:7" ht="15">
      <c r="A60" s="1"/>
      <c r="B60" s="51" t="s">
        <v>471</v>
      </c>
      <c r="C60" s="52" t="s">
        <v>159</v>
      </c>
      <c r="D60" s="53"/>
      <c r="E60" s="54">
        <v>395</v>
      </c>
      <c r="F60" s="53"/>
      <c r="G60" s="53"/>
    </row>
    <row r="61" spans="1:7" ht="15">
      <c r="A61" s="1"/>
      <c r="B61" s="51" t="s">
        <v>428</v>
      </c>
      <c r="C61" s="52" t="s">
        <v>159</v>
      </c>
      <c r="D61" s="53"/>
      <c r="E61" s="54">
        <v>395</v>
      </c>
      <c r="F61" s="53"/>
      <c r="G61" s="53"/>
    </row>
    <row r="62" spans="1:7" ht="15">
      <c r="A62" s="1"/>
      <c r="B62" s="51" t="s">
        <v>596</v>
      </c>
      <c r="C62" s="52" t="s">
        <v>509</v>
      </c>
      <c r="D62" s="53"/>
      <c r="E62" s="55">
        <v>1185</v>
      </c>
      <c r="F62" s="53"/>
      <c r="G62" s="53"/>
    </row>
    <row r="63" spans="1:7" ht="15">
      <c r="A63" s="1"/>
      <c r="B63" s="51" t="s">
        <v>278</v>
      </c>
      <c r="C63" s="52" t="s">
        <v>592</v>
      </c>
      <c r="D63" s="54">
        <v>197.5</v>
      </c>
      <c r="E63" s="53"/>
      <c r="F63" s="53"/>
      <c r="G63" s="53"/>
    </row>
    <row r="64" spans="1:7" ht="15">
      <c r="A64" s="1"/>
      <c r="B64" s="51" t="s">
        <v>379</v>
      </c>
      <c r="C64" s="52" t="s">
        <v>592</v>
      </c>
      <c r="D64" s="54">
        <v>197.5</v>
      </c>
      <c r="E64" s="53"/>
      <c r="F64" s="53"/>
      <c r="G64" s="53"/>
    </row>
    <row r="65" spans="1:7" ht="15">
      <c r="A65" s="1"/>
      <c r="B65" s="51" t="s">
        <v>431</v>
      </c>
      <c r="C65" s="52" t="s">
        <v>159</v>
      </c>
      <c r="D65" s="53"/>
      <c r="E65" s="54">
        <v>395</v>
      </c>
      <c r="F65" s="53"/>
      <c r="G65" s="53"/>
    </row>
    <row r="66" spans="1:7" ht="15">
      <c r="A66" s="1"/>
      <c r="B66" s="51" t="s">
        <v>560</v>
      </c>
      <c r="C66" s="52" t="s">
        <v>147</v>
      </c>
      <c r="D66" s="53"/>
      <c r="E66" s="53"/>
      <c r="F66" s="55">
        <v>1185</v>
      </c>
      <c r="G66" s="53"/>
    </row>
    <row r="67" spans="1:7" ht="15">
      <c r="A67" s="1"/>
      <c r="B67" s="51" t="s">
        <v>476</v>
      </c>
      <c r="C67" s="52" t="s">
        <v>576</v>
      </c>
      <c r="D67" s="53"/>
      <c r="E67" s="54">
        <v>395</v>
      </c>
      <c r="F67" s="53"/>
      <c r="G67" s="53"/>
    </row>
    <row r="68" spans="1:7" ht="15">
      <c r="A68" s="1"/>
      <c r="B68" s="51" t="s">
        <v>158</v>
      </c>
      <c r="C68" s="52" t="s">
        <v>157</v>
      </c>
      <c r="D68" s="54">
        <v>395</v>
      </c>
      <c r="E68" s="53"/>
      <c r="F68" s="53"/>
      <c r="G68" s="53"/>
    </row>
    <row r="69" spans="1:7" ht="15">
      <c r="A69" s="1"/>
      <c r="B69" s="51" t="s">
        <v>160</v>
      </c>
      <c r="C69" s="52" t="s">
        <v>432</v>
      </c>
      <c r="D69" s="53"/>
      <c r="E69" s="54">
        <v>197.5</v>
      </c>
      <c r="F69" s="53"/>
      <c r="G69" s="53"/>
    </row>
    <row r="70" spans="1:7" ht="15">
      <c r="A70" s="1"/>
      <c r="B70" s="51" t="s">
        <v>513</v>
      </c>
      <c r="C70" s="52" t="s">
        <v>161</v>
      </c>
      <c r="D70" s="54">
        <v>410</v>
      </c>
      <c r="E70" s="53"/>
      <c r="F70" s="53"/>
      <c r="G70" s="53"/>
    </row>
    <row r="71" spans="1:7" ht="15">
      <c r="A71" s="1"/>
      <c r="B71" s="51" t="s">
        <v>296</v>
      </c>
      <c r="C71" s="52" t="s">
        <v>149</v>
      </c>
      <c r="D71" s="53"/>
      <c r="E71" s="53"/>
      <c r="F71" s="54">
        <v>980.5</v>
      </c>
      <c r="G71" s="53"/>
    </row>
    <row r="72" spans="1:7" ht="15">
      <c r="A72" s="1"/>
      <c r="B72" s="51" t="s">
        <v>297</v>
      </c>
      <c r="C72" s="52" t="s">
        <v>435</v>
      </c>
      <c r="D72" s="54">
        <v>395</v>
      </c>
      <c r="E72" s="53"/>
      <c r="F72" s="53"/>
      <c r="G72" s="53"/>
    </row>
    <row r="73" spans="1:7" ht="15">
      <c r="A73" s="1"/>
      <c r="B73" s="51" t="s">
        <v>348</v>
      </c>
      <c r="C73" s="52" t="s">
        <v>157</v>
      </c>
      <c r="D73" s="54">
        <v>395</v>
      </c>
      <c r="E73" s="53"/>
      <c r="F73" s="53"/>
      <c r="G73" s="53"/>
    </row>
    <row r="74" spans="1:7" ht="15">
      <c r="A74" s="1"/>
      <c r="B74" s="51" t="s">
        <v>220</v>
      </c>
      <c r="C74" s="52" t="s">
        <v>147</v>
      </c>
      <c r="D74" s="53"/>
      <c r="E74" s="53"/>
      <c r="F74" s="54">
        <v>423</v>
      </c>
      <c r="G74" s="53"/>
    </row>
    <row r="75" spans="1:7" ht="15">
      <c r="A75" s="1"/>
      <c r="B75" s="51" t="s">
        <v>597</v>
      </c>
      <c r="C75" s="52" t="s">
        <v>338</v>
      </c>
      <c r="D75" s="53"/>
      <c r="E75" s="54">
        <v>940</v>
      </c>
      <c r="F75" s="53"/>
      <c r="G75" s="53"/>
    </row>
    <row r="76" spans="1:7" ht="15">
      <c r="A76" s="1"/>
      <c r="B76" s="51" t="s">
        <v>221</v>
      </c>
      <c r="C76" s="52" t="s">
        <v>145</v>
      </c>
      <c r="D76" s="53"/>
      <c r="E76" s="54">
        <v>395</v>
      </c>
      <c r="F76" s="53"/>
      <c r="G76" s="53"/>
    </row>
    <row r="77" spans="1:7" ht="15">
      <c r="A77" s="1"/>
      <c r="B77" s="51" t="s">
        <v>221</v>
      </c>
      <c r="C77" s="52" t="s">
        <v>598</v>
      </c>
      <c r="D77" s="54">
        <v>790</v>
      </c>
      <c r="E77" s="53"/>
      <c r="F77" s="53"/>
      <c r="G77" s="53"/>
    </row>
    <row r="78" spans="1:7" ht="15">
      <c r="A78" s="1"/>
      <c r="B78" s="51" t="s">
        <v>165</v>
      </c>
      <c r="C78" s="52" t="s">
        <v>157</v>
      </c>
      <c r="D78" s="54">
        <v>197.5</v>
      </c>
      <c r="E78" s="53"/>
      <c r="F78" s="53"/>
      <c r="G78" s="53"/>
    </row>
    <row r="79" spans="1:7" ht="15">
      <c r="A79" s="1"/>
      <c r="B79" s="51" t="s">
        <v>165</v>
      </c>
      <c r="C79" s="52" t="s">
        <v>157</v>
      </c>
      <c r="D79" s="54">
        <v>197.5</v>
      </c>
      <c r="E79" s="53"/>
      <c r="F79" s="53"/>
      <c r="G79" s="53"/>
    </row>
    <row r="80" spans="1:7" ht="15">
      <c r="A80" s="1"/>
      <c r="B80" s="51" t="s">
        <v>166</v>
      </c>
      <c r="C80" s="52" t="s">
        <v>167</v>
      </c>
      <c r="D80" s="53"/>
      <c r="E80" s="54">
        <v>197.5</v>
      </c>
      <c r="F80" s="53"/>
      <c r="G80" s="53"/>
    </row>
    <row r="81" spans="1:7" ht="15">
      <c r="A81" s="1"/>
      <c r="B81" s="51" t="s">
        <v>223</v>
      </c>
      <c r="C81" s="52" t="s">
        <v>149</v>
      </c>
      <c r="D81" s="53"/>
      <c r="E81" s="53"/>
      <c r="F81" s="55">
        <v>1293</v>
      </c>
      <c r="G81" s="53"/>
    </row>
    <row r="82" spans="1:7" ht="15">
      <c r="A82" s="1"/>
      <c r="B82" s="51" t="s">
        <v>304</v>
      </c>
      <c r="C82" s="52" t="s">
        <v>159</v>
      </c>
      <c r="D82" s="53"/>
      <c r="E82" s="54">
        <v>395</v>
      </c>
      <c r="F82" s="53"/>
      <c r="G82" s="53"/>
    </row>
    <row r="83" spans="1:7" ht="15">
      <c r="A83" s="1"/>
      <c r="B83" s="51" t="s">
        <v>530</v>
      </c>
      <c r="C83" s="52" t="s">
        <v>432</v>
      </c>
      <c r="D83" s="53"/>
      <c r="E83" s="54">
        <v>395</v>
      </c>
      <c r="F83" s="53"/>
      <c r="G83" s="53"/>
    </row>
    <row r="84" spans="1:7" ht="15">
      <c r="A84" s="1"/>
      <c r="B84" s="51" t="s">
        <v>599</v>
      </c>
      <c r="C84" s="52" t="s">
        <v>309</v>
      </c>
      <c r="D84" s="53"/>
      <c r="E84" s="54">
        <v>197.5</v>
      </c>
      <c r="F84" s="53"/>
      <c r="G84" s="53"/>
    </row>
    <row r="85" spans="1:7" ht="15">
      <c r="A85" s="1"/>
      <c r="B85" s="51" t="s">
        <v>367</v>
      </c>
      <c r="C85" s="52" t="s">
        <v>432</v>
      </c>
      <c r="D85" s="53"/>
      <c r="E85" s="54">
        <v>197.5</v>
      </c>
      <c r="F85" s="53"/>
      <c r="G85" s="53"/>
    </row>
    <row r="86" spans="1:7" ht="15">
      <c r="A86" s="1"/>
      <c r="B86" s="51" t="s">
        <v>230</v>
      </c>
      <c r="C86" s="52" t="s">
        <v>147</v>
      </c>
      <c r="D86" s="53"/>
      <c r="E86" s="53"/>
      <c r="F86" s="54">
        <v>790</v>
      </c>
      <c r="G86" s="53"/>
    </row>
    <row r="87" spans="2:7" ht="15">
      <c r="B87" s="51" t="s">
        <v>230</v>
      </c>
      <c r="C87" s="52" t="s">
        <v>145</v>
      </c>
      <c r="D87" s="53"/>
      <c r="E87" s="54">
        <v>197.5</v>
      </c>
      <c r="F87" s="53"/>
      <c r="G87" s="53"/>
    </row>
    <row r="88" spans="2:7" ht="15">
      <c r="B88" s="51" t="s">
        <v>533</v>
      </c>
      <c r="C88" s="52" t="s">
        <v>311</v>
      </c>
      <c r="D88" s="54">
        <v>395</v>
      </c>
      <c r="E88" s="53"/>
      <c r="F88" s="53"/>
      <c r="G88" s="53"/>
    </row>
    <row r="89" spans="2:7" ht="15">
      <c r="B89" s="51" t="s">
        <v>353</v>
      </c>
      <c r="C89" s="52" t="s">
        <v>157</v>
      </c>
      <c r="D89" s="55">
        <v>1382.5</v>
      </c>
      <c r="E89" s="53"/>
      <c r="F89" s="53"/>
      <c r="G89" s="53"/>
    </row>
    <row r="90" spans="2:7" ht="15">
      <c r="B90" s="51" t="s">
        <v>486</v>
      </c>
      <c r="C90" s="52" t="s">
        <v>415</v>
      </c>
      <c r="D90" s="53"/>
      <c r="E90" s="53"/>
      <c r="F90" s="55">
        <v>1185</v>
      </c>
      <c r="G90" s="53"/>
    </row>
    <row r="91" spans="2:7" ht="15">
      <c r="B91" s="51" t="s">
        <v>488</v>
      </c>
      <c r="C91" s="52" t="s">
        <v>496</v>
      </c>
      <c r="D91" s="53"/>
      <c r="E91" s="54">
        <v>197.5</v>
      </c>
      <c r="F91" s="53"/>
      <c r="G91" s="53"/>
    </row>
    <row r="92" spans="2:7" ht="15">
      <c r="B92" s="51" t="s">
        <v>175</v>
      </c>
      <c r="C92" s="52" t="s">
        <v>149</v>
      </c>
      <c r="D92" s="53"/>
      <c r="E92" s="53"/>
      <c r="F92" s="54">
        <v>233.5</v>
      </c>
      <c r="G92" s="53"/>
    </row>
    <row r="93" spans="2:7" ht="15">
      <c r="B93" s="51" t="s">
        <v>175</v>
      </c>
      <c r="C93" s="52" t="s">
        <v>227</v>
      </c>
      <c r="D93" s="53"/>
      <c r="E93" s="54">
        <v>395</v>
      </c>
      <c r="F93" s="53"/>
      <c r="G93" s="53"/>
    </row>
    <row r="94" spans="2:7" ht="15">
      <c r="B94" s="51" t="s">
        <v>354</v>
      </c>
      <c r="C94" s="52" t="s">
        <v>157</v>
      </c>
      <c r="D94" s="55">
        <v>1580</v>
      </c>
      <c r="E94" s="53"/>
      <c r="F94" s="53"/>
      <c r="G94" s="53"/>
    </row>
    <row r="95" spans="2:7" ht="15">
      <c r="B95" s="51" t="s">
        <v>238</v>
      </c>
      <c r="C95" s="52" t="s">
        <v>210</v>
      </c>
      <c r="D95" s="53"/>
      <c r="E95" s="55">
        <v>8210</v>
      </c>
      <c r="F95" s="53"/>
      <c r="G95" s="53"/>
    </row>
    <row r="96" spans="2:7" ht="15">
      <c r="B96" s="51" t="s">
        <v>238</v>
      </c>
      <c r="C96" s="52" t="s">
        <v>269</v>
      </c>
      <c r="D96" s="53"/>
      <c r="E96" s="53"/>
      <c r="F96" s="54">
        <v>395</v>
      </c>
      <c r="G96" s="53"/>
    </row>
    <row r="97" spans="2:7" ht="15">
      <c r="B97" s="51" t="s">
        <v>320</v>
      </c>
      <c r="C97" s="52" t="s">
        <v>173</v>
      </c>
      <c r="D97" s="53"/>
      <c r="E97" s="54">
        <v>790</v>
      </c>
      <c r="F97" s="53"/>
      <c r="G97" s="53"/>
    </row>
    <row r="98" spans="2:7" ht="15">
      <c r="B98" s="51" t="s">
        <v>418</v>
      </c>
      <c r="C98" s="52" t="s">
        <v>239</v>
      </c>
      <c r="D98" s="54">
        <v>395</v>
      </c>
      <c r="E98" s="53"/>
      <c r="F98" s="53"/>
      <c r="G98" s="53"/>
    </row>
    <row r="99" spans="2:7" ht="15">
      <c r="B99" s="51" t="s">
        <v>448</v>
      </c>
      <c r="C99" s="52" t="s">
        <v>387</v>
      </c>
      <c r="D99" s="55">
        <v>1012.6</v>
      </c>
      <c r="E99" s="53"/>
      <c r="F99" s="53"/>
      <c r="G99" s="53"/>
    </row>
    <row r="100" spans="2:7" ht="15">
      <c r="B100" s="51" t="s">
        <v>180</v>
      </c>
      <c r="C100" s="52" t="s">
        <v>239</v>
      </c>
      <c r="D100" s="54">
        <v>395</v>
      </c>
      <c r="E100" s="53"/>
      <c r="F100" s="53"/>
      <c r="G100" s="53"/>
    </row>
    <row r="101" spans="2:7" ht="15">
      <c r="B101" s="51" t="s">
        <v>411</v>
      </c>
      <c r="C101" s="52" t="s">
        <v>181</v>
      </c>
      <c r="D101" s="53"/>
      <c r="E101" s="54">
        <v>395</v>
      </c>
      <c r="F101" s="53"/>
      <c r="G101" s="53"/>
    </row>
    <row r="102" spans="2:7" ht="15">
      <c r="B102" s="51" t="s">
        <v>322</v>
      </c>
      <c r="C102" s="52" t="s">
        <v>387</v>
      </c>
      <c r="D102" s="55">
        <v>1264.35</v>
      </c>
      <c r="E102" s="53"/>
      <c r="F102" s="53"/>
      <c r="G102" s="53"/>
    </row>
    <row r="103" spans="2:7" ht="15">
      <c r="B103" s="51" t="s">
        <v>540</v>
      </c>
      <c r="C103" s="52" t="s">
        <v>184</v>
      </c>
      <c r="D103" s="53"/>
      <c r="E103" s="54">
        <v>395</v>
      </c>
      <c r="F103" s="53"/>
      <c r="G103" s="53"/>
    </row>
    <row r="104" spans="2:7" ht="15">
      <c r="B104" s="51" t="s">
        <v>182</v>
      </c>
      <c r="C104" s="52" t="s">
        <v>157</v>
      </c>
      <c r="D104" s="55">
        <v>3160</v>
      </c>
      <c r="E104" s="53"/>
      <c r="F104" s="53"/>
      <c r="G104" s="53"/>
    </row>
    <row r="105" spans="2:7" ht="15">
      <c r="B105" s="51" t="s">
        <v>369</v>
      </c>
      <c r="C105" s="52" t="s">
        <v>309</v>
      </c>
      <c r="D105" s="53"/>
      <c r="E105" s="54">
        <v>395</v>
      </c>
      <c r="F105" s="53"/>
      <c r="G105" s="53"/>
    </row>
    <row r="106" spans="2:7" ht="15">
      <c r="B106" s="51" t="s">
        <v>324</v>
      </c>
      <c r="C106" s="52" t="s">
        <v>239</v>
      </c>
      <c r="D106" s="54">
        <v>197.5</v>
      </c>
      <c r="E106" s="53"/>
      <c r="F106" s="53"/>
      <c r="G106" s="53"/>
    </row>
    <row r="107" spans="2:7" ht="15">
      <c r="B107" s="51" t="s">
        <v>183</v>
      </c>
      <c r="C107" s="52" t="s">
        <v>239</v>
      </c>
      <c r="D107" s="54">
        <v>395</v>
      </c>
      <c r="E107" s="53"/>
      <c r="F107" s="53"/>
      <c r="G107" s="53"/>
    </row>
    <row r="108" spans="2:7" ht="15">
      <c r="B108" s="51" t="s">
        <v>355</v>
      </c>
      <c r="C108" s="52" t="s">
        <v>184</v>
      </c>
      <c r="D108" s="53"/>
      <c r="E108" s="54">
        <v>395</v>
      </c>
      <c r="F108" s="53"/>
      <c r="G108" s="53"/>
    </row>
    <row r="109" spans="2:7" ht="15">
      <c r="B109" s="51" t="s">
        <v>419</v>
      </c>
      <c r="C109" s="52" t="s">
        <v>189</v>
      </c>
      <c r="D109" s="54">
        <v>395</v>
      </c>
      <c r="E109" s="53"/>
      <c r="F109" s="53"/>
      <c r="G109" s="53"/>
    </row>
    <row r="110" spans="2:7" ht="15">
      <c r="B110" s="51" t="s">
        <v>420</v>
      </c>
      <c r="C110" s="52" t="s">
        <v>157</v>
      </c>
      <c r="D110" s="55">
        <v>3160</v>
      </c>
      <c r="E110" s="53"/>
      <c r="F110" s="53"/>
      <c r="G110" s="53"/>
    </row>
    <row r="111" spans="2:7" ht="15">
      <c r="B111" s="51" t="s">
        <v>250</v>
      </c>
      <c r="C111" s="52" t="s">
        <v>149</v>
      </c>
      <c r="D111" s="53"/>
      <c r="E111" s="53"/>
      <c r="F111" s="54">
        <v>449</v>
      </c>
      <c r="G111" s="53"/>
    </row>
    <row r="112" spans="2:7" ht="15">
      <c r="B112" s="51" t="s">
        <v>504</v>
      </c>
      <c r="C112" s="52" t="s">
        <v>198</v>
      </c>
      <c r="D112" s="55">
        <v>1350.2</v>
      </c>
      <c r="E112" s="53"/>
      <c r="F112" s="53"/>
      <c r="G112" s="53"/>
    </row>
    <row r="113" spans="2:7" ht="15">
      <c r="B113" s="51" t="s">
        <v>195</v>
      </c>
      <c r="C113" s="52" t="s">
        <v>157</v>
      </c>
      <c r="D113" s="55">
        <v>3160</v>
      </c>
      <c r="E113" s="53"/>
      <c r="F113" s="53"/>
      <c r="G113" s="53"/>
    </row>
    <row r="114" spans="2:7" ht="15">
      <c r="B114" s="51" t="s">
        <v>549</v>
      </c>
      <c r="C114" s="52" t="s">
        <v>496</v>
      </c>
      <c r="D114" s="53"/>
      <c r="E114" s="54">
        <v>395</v>
      </c>
      <c r="F114" s="53"/>
      <c r="G114" s="53"/>
    </row>
    <row r="115" spans="2:7" ht="15">
      <c r="B115" s="51" t="s">
        <v>600</v>
      </c>
      <c r="C115" s="52" t="s">
        <v>147</v>
      </c>
      <c r="D115" s="53"/>
      <c r="E115" s="53"/>
      <c r="F115" s="54">
        <v>395</v>
      </c>
      <c r="G115" s="53"/>
    </row>
    <row r="116" spans="2:7" ht="15">
      <c r="B116" s="51" t="s">
        <v>439</v>
      </c>
      <c r="C116" s="52" t="s">
        <v>454</v>
      </c>
      <c r="D116" s="54">
        <v>613.8</v>
      </c>
      <c r="E116" s="53"/>
      <c r="F116" s="53"/>
      <c r="G116" s="53"/>
    </row>
    <row r="117" spans="2:7" ht="15">
      <c r="B117" s="51" t="s">
        <v>344</v>
      </c>
      <c r="C117" s="52" t="s">
        <v>239</v>
      </c>
      <c r="D117" s="54">
        <v>395</v>
      </c>
      <c r="E117" s="53"/>
      <c r="F117" s="53"/>
      <c r="G117" s="53"/>
    </row>
    <row r="118" spans="2:7" ht="15">
      <c r="B118" s="51" t="s">
        <v>199</v>
      </c>
      <c r="C118" s="52" t="s">
        <v>157</v>
      </c>
      <c r="D118" s="55">
        <v>3555</v>
      </c>
      <c r="E118" s="53"/>
      <c r="F118" s="53"/>
      <c r="G118" s="53"/>
    </row>
    <row r="119" spans="2:7" ht="15">
      <c r="B119" s="51" t="s">
        <v>199</v>
      </c>
      <c r="C119" s="52" t="s">
        <v>415</v>
      </c>
      <c r="D119" s="53"/>
      <c r="E119" s="53"/>
      <c r="F119" s="55">
        <v>1185</v>
      </c>
      <c r="G119" s="53"/>
    </row>
    <row r="120" spans="2:7" ht="15.75" thickBot="1">
      <c r="B120" s="51" t="s">
        <v>363</v>
      </c>
      <c r="C120" s="52" t="s">
        <v>198</v>
      </c>
      <c r="D120" s="54">
        <v>538</v>
      </c>
      <c r="E120" s="53"/>
      <c r="F120" s="53"/>
      <c r="G120" s="53"/>
    </row>
    <row r="121" spans="2:7" ht="15">
      <c r="B121" s="89" t="s">
        <v>202</v>
      </c>
      <c r="C121" s="89"/>
      <c r="D121" s="57">
        <v>27308.95</v>
      </c>
      <c r="E121" s="57">
        <v>21987.5</v>
      </c>
      <c r="F121" s="57">
        <v>8909</v>
      </c>
      <c r="G121" s="56"/>
    </row>
    <row r="122" spans="2:7" ht="15">
      <c r="B122" s="90" t="s">
        <v>20</v>
      </c>
      <c r="C122" s="90"/>
      <c r="D122" s="90"/>
      <c r="E122" s="90"/>
      <c r="F122" s="90"/>
      <c r="G122" s="58">
        <v>58205.45</v>
      </c>
    </row>
    <row r="123" spans="2:7" ht="15">
      <c r="B123" s="1"/>
      <c r="C123" s="1"/>
      <c r="D123" s="1"/>
      <c r="E123" s="1"/>
      <c r="F123" s="1"/>
      <c r="G123" s="1"/>
    </row>
    <row r="124" spans="2:7" ht="15">
      <c r="B124" s="1"/>
      <c r="C124" s="1"/>
      <c r="D124" s="1"/>
      <c r="E124" s="1"/>
      <c r="F124" s="1"/>
      <c r="G124" s="1"/>
    </row>
    <row r="125" spans="2:7" ht="15">
      <c r="B125" s="1"/>
      <c r="C125" s="1"/>
      <c r="D125" s="1"/>
      <c r="E125" s="1"/>
      <c r="F125" s="1"/>
      <c r="G125" s="1"/>
    </row>
    <row r="126" spans="2:7" ht="20.25">
      <c r="B126" s="33"/>
      <c r="C126" s="33"/>
      <c r="D126" s="33"/>
      <c r="E126" s="33"/>
      <c r="F126" s="33"/>
      <c r="G126" s="33"/>
    </row>
    <row r="127" spans="2:7" ht="20.25">
      <c r="B127" s="93"/>
      <c r="C127" s="93"/>
      <c r="D127" s="93"/>
      <c r="E127" s="93"/>
      <c r="F127" s="93"/>
      <c r="G127" s="93"/>
    </row>
    <row r="128" spans="2:7" ht="18">
      <c r="B128" s="3"/>
      <c r="C128" s="1"/>
      <c r="D128" s="1"/>
      <c r="E128" s="1"/>
      <c r="F128" s="1"/>
      <c r="G128" s="1"/>
    </row>
    <row r="129" spans="2:7" ht="18">
      <c r="B129" s="36"/>
      <c r="C129" s="34"/>
      <c r="D129" s="34"/>
      <c r="E129" s="34"/>
      <c r="F129" s="34"/>
      <c r="G129" s="34"/>
    </row>
    <row r="130" spans="2:7" ht="18">
      <c r="B130" s="3"/>
      <c r="C130" s="1"/>
      <c r="D130" s="1"/>
      <c r="E130" s="1"/>
      <c r="F130" s="1"/>
      <c r="G130" s="1"/>
    </row>
    <row r="131" spans="2:7" ht="18">
      <c r="B131" s="36" t="s">
        <v>132</v>
      </c>
      <c r="C131" s="34"/>
      <c r="D131" s="34"/>
      <c r="E131" s="34"/>
      <c r="F131" s="34"/>
      <c r="G131" s="34"/>
    </row>
  </sheetData>
  <sheetProtection selectLockedCells="1" selectUnlockedCells="1"/>
  <mergeCells count="68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I29:J29"/>
    <mergeCell ref="B31:E31"/>
    <mergeCell ref="G31:H31"/>
    <mergeCell ref="I31:J31"/>
    <mergeCell ref="B32:E32"/>
    <mergeCell ref="G32:H32"/>
    <mergeCell ref="I32:J32"/>
    <mergeCell ref="G23:H23"/>
    <mergeCell ref="I23:J23"/>
    <mergeCell ref="B27:E27"/>
    <mergeCell ref="G27:H27"/>
    <mergeCell ref="I27:J27"/>
    <mergeCell ref="B30:E30"/>
    <mergeCell ref="G30:H30"/>
    <mergeCell ref="I30:J30"/>
    <mergeCell ref="B29:E29"/>
    <mergeCell ref="G29:H29"/>
    <mergeCell ref="I21:J21"/>
    <mergeCell ref="B22:D22"/>
    <mergeCell ref="E22:F22"/>
    <mergeCell ref="G22:H22"/>
    <mergeCell ref="I22:J22"/>
    <mergeCell ref="B28:E28"/>
    <mergeCell ref="G28:H28"/>
    <mergeCell ref="I28:J28"/>
    <mergeCell ref="B23:D23"/>
    <mergeCell ref="E23:F23"/>
    <mergeCell ref="B127:G127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B40:G40"/>
    <mergeCell ref="B121:C121"/>
    <mergeCell ref="B122:F122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C00000"/>
  </sheetPr>
  <dimension ref="A1:J114"/>
  <sheetViews>
    <sheetView zoomScale="70" zoomScaleNormal="70" zoomScalePageLayoutView="0" workbookViewId="0" topLeftCell="A8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5" width="14.7109375" style="0" customWidth="1"/>
    <col min="6" max="6" width="12.28125" style="0" customWidth="1"/>
    <col min="7" max="7" width="13.8515625" style="0" customWidth="1"/>
    <col min="8" max="8" width="8.7109375" style="0" hidden="1" customWidth="1"/>
    <col min="9" max="9" width="12.57421875" style="0" customWidth="1"/>
    <col min="10" max="10" width="12.14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78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1972</v>
      </c>
    </row>
    <row r="7" spans="1:9" s="6" customFormat="1" ht="15">
      <c r="A7" s="6" t="s">
        <v>6</v>
      </c>
      <c r="C7" s="11">
        <v>749.7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16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18.27</v>
      </c>
      <c r="J12" s="41">
        <v>19.18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4.2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168548.64</v>
      </c>
      <c r="F21" s="72"/>
      <c r="G21" s="72">
        <v>167296.49</v>
      </c>
      <c r="H21" s="72"/>
      <c r="I21" s="73">
        <f>SUM(E21-G21)</f>
        <v>1252.1500000000233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7.2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1124.35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5.88</v>
      </c>
      <c r="H28" s="86"/>
      <c r="I28" s="73">
        <f>G28*$C$7*12</f>
        <v>52898.831999999995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41653.332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1.1</v>
      </c>
      <c r="H30" s="87"/>
      <c r="I30" s="73">
        <f>G30*$C$7*12</f>
        <v>9896.04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0</v>
      </c>
      <c r="H31" s="87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2.27</v>
      </c>
      <c r="H32" s="87"/>
      <c r="I32" s="73">
        <f t="shared" si="0"/>
        <v>20421.828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2.4</v>
      </c>
      <c r="H33" s="87"/>
      <c r="I33" s="73">
        <f t="shared" si="0"/>
        <v>21591.36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4318.272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2698.92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2069.172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1.89</v>
      </c>
      <c r="H37" s="86"/>
      <c r="I37" s="73">
        <f t="shared" si="0"/>
        <v>17003.196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172550.952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20.25">
      <c r="A40" s="1"/>
      <c r="B40" s="88" t="s">
        <v>133</v>
      </c>
      <c r="C40" s="88"/>
      <c r="D40" s="88"/>
      <c r="E40" s="88"/>
      <c r="F40" s="88"/>
      <c r="G40" s="88"/>
    </row>
    <row r="41" spans="1:7" ht="20.25">
      <c r="A41" s="2"/>
      <c r="B41" s="1"/>
      <c r="C41" s="1"/>
      <c r="D41" s="1"/>
      <c r="E41" s="1"/>
      <c r="F41" s="1"/>
      <c r="G41" s="1"/>
    </row>
    <row r="42" spans="1:8" ht="20.25">
      <c r="A42" s="1"/>
      <c r="B42" s="3" t="s">
        <v>590</v>
      </c>
      <c r="C42" s="1"/>
      <c r="D42" s="1"/>
      <c r="E42" s="1"/>
      <c r="F42" s="1"/>
      <c r="G42" s="1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135</v>
      </c>
      <c r="C44" s="1"/>
      <c r="D44" s="1"/>
      <c r="E44" s="1"/>
      <c r="F44" s="1"/>
      <c r="G44" s="1"/>
      <c r="H44" s="34"/>
    </row>
    <row r="45" spans="1:7" ht="15.75" thickBot="1">
      <c r="A45" s="1"/>
      <c r="B45" s="1"/>
      <c r="C45" s="1"/>
      <c r="D45" s="1"/>
      <c r="E45" s="1"/>
      <c r="F45" s="1"/>
      <c r="G45" s="1"/>
    </row>
    <row r="46" spans="1:8" ht="34.5" thickBot="1">
      <c r="A46" s="1"/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34"/>
    </row>
    <row r="47" spans="1:7" ht="15">
      <c r="A47" s="1"/>
      <c r="B47" s="51" t="s">
        <v>146</v>
      </c>
      <c r="C47" s="52" t="s">
        <v>145</v>
      </c>
      <c r="D47" s="53"/>
      <c r="E47" s="54">
        <v>395</v>
      </c>
      <c r="F47" s="53"/>
      <c r="G47" s="53"/>
    </row>
    <row r="48" spans="1:8" ht="15">
      <c r="A48" s="1"/>
      <c r="B48" s="51" t="s">
        <v>399</v>
      </c>
      <c r="C48" s="52" t="s">
        <v>145</v>
      </c>
      <c r="D48" s="53"/>
      <c r="E48" s="54">
        <v>395</v>
      </c>
      <c r="F48" s="53"/>
      <c r="G48" s="53"/>
      <c r="H48" s="37"/>
    </row>
    <row r="49" spans="1:8" ht="15">
      <c r="A49" s="1"/>
      <c r="B49" s="51" t="s">
        <v>424</v>
      </c>
      <c r="C49" s="52" t="s">
        <v>149</v>
      </c>
      <c r="D49" s="53"/>
      <c r="E49" s="53"/>
      <c r="F49" s="54">
        <v>429</v>
      </c>
      <c r="G49" s="53"/>
      <c r="H49" s="34"/>
    </row>
    <row r="50" spans="1:8" ht="15">
      <c r="A50" s="1"/>
      <c r="B50" s="51" t="s">
        <v>464</v>
      </c>
      <c r="C50" s="52" t="s">
        <v>159</v>
      </c>
      <c r="D50" s="53"/>
      <c r="E50" s="54">
        <v>395</v>
      </c>
      <c r="F50" s="53"/>
      <c r="G50" s="53"/>
      <c r="H50" s="34"/>
    </row>
    <row r="51" spans="1:8" ht="15">
      <c r="A51" s="1"/>
      <c r="B51" s="51" t="s">
        <v>365</v>
      </c>
      <c r="C51" s="52" t="s">
        <v>159</v>
      </c>
      <c r="D51" s="53"/>
      <c r="E51" s="54">
        <v>395</v>
      </c>
      <c r="F51" s="53"/>
      <c r="G51" s="53"/>
      <c r="H51" s="34"/>
    </row>
    <row r="52" spans="1:8" ht="15">
      <c r="A52" s="1"/>
      <c r="B52" s="51" t="s">
        <v>467</v>
      </c>
      <c r="C52" s="52" t="s">
        <v>145</v>
      </c>
      <c r="D52" s="53"/>
      <c r="E52" s="54">
        <v>197.5</v>
      </c>
      <c r="F52" s="53"/>
      <c r="G52" s="53"/>
      <c r="H52" s="34"/>
    </row>
    <row r="53" spans="1:8" ht="15">
      <c r="A53" s="1"/>
      <c r="B53" s="51" t="s">
        <v>510</v>
      </c>
      <c r="C53" s="52" t="s">
        <v>196</v>
      </c>
      <c r="D53" s="55">
        <v>1864</v>
      </c>
      <c r="E53" s="53"/>
      <c r="F53" s="53"/>
      <c r="G53" s="53"/>
      <c r="H53" s="34"/>
    </row>
    <row r="54" spans="1:8" ht="15">
      <c r="A54" s="1"/>
      <c r="B54" s="51" t="s">
        <v>366</v>
      </c>
      <c r="C54" s="52" t="s">
        <v>591</v>
      </c>
      <c r="D54" s="53"/>
      <c r="E54" s="53"/>
      <c r="F54" s="53"/>
      <c r="G54" s="53"/>
      <c r="H54" s="34"/>
    </row>
    <row r="55" spans="1:8" ht="15">
      <c r="A55" s="1"/>
      <c r="B55" s="51" t="s">
        <v>469</v>
      </c>
      <c r="C55" s="52" t="s">
        <v>147</v>
      </c>
      <c r="D55" s="53"/>
      <c r="E55" s="53"/>
      <c r="F55" s="55">
        <v>1185</v>
      </c>
      <c r="G55" s="53"/>
      <c r="H55" s="34"/>
    </row>
    <row r="56" spans="1:8" ht="15">
      <c r="A56" s="1"/>
      <c r="B56" s="51" t="s">
        <v>209</v>
      </c>
      <c r="C56" s="52" t="s">
        <v>145</v>
      </c>
      <c r="D56" s="53"/>
      <c r="E56" s="54">
        <v>197.5</v>
      </c>
      <c r="F56" s="53"/>
      <c r="G56" s="53"/>
      <c r="H56" s="34"/>
    </row>
    <row r="57" spans="1:7" ht="15">
      <c r="A57" s="1"/>
      <c r="B57" s="51" t="s">
        <v>152</v>
      </c>
      <c r="C57" s="52" t="s">
        <v>159</v>
      </c>
      <c r="D57" s="53"/>
      <c r="E57" s="54">
        <v>790</v>
      </c>
      <c r="F57" s="53"/>
      <c r="G57" s="53"/>
    </row>
    <row r="58" spans="1:7" ht="15">
      <c r="A58" s="1"/>
      <c r="B58" s="51" t="s">
        <v>278</v>
      </c>
      <c r="C58" s="52" t="s">
        <v>592</v>
      </c>
      <c r="D58" s="54">
        <v>197.5</v>
      </c>
      <c r="E58" s="53"/>
      <c r="F58" s="53"/>
      <c r="G58" s="53"/>
    </row>
    <row r="59" spans="1:7" ht="15">
      <c r="A59" s="1"/>
      <c r="B59" s="51" t="s">
        <v>379</v>
      </c>
      <c r="C59" s="52" t="s">
        <v>592</v>
      </c>
      <c r="D59" s="54">
        <v>197.5</v>
      </c>
      <c r="E59" s="53"/>
      <c r="F59" s="53"/>
      <c r="G59" s="53"/>
    </row>
    <row r="60" spans="1:7" ht="15">
      <c r="A60" s="1"/>
      <c r="B60" s="51" t="s">
        <v>431</v>
      </c>
      <c r="C60" s="52" t="s">
        <v>159</v>
      </c>
      <c r="D60" s="53"/>
      <c r="E60" s="54">
        <v>395</v>
      </c>
      <c r="F60" s="53"/>
      <c r="G60" s="53"/>
    </row>
    <row r="61" spans="1:7" ht="15">
      <c r="A61" s="1"/>
      <c r="B61" s="51" t="s">
        <v>476</v>
      </c>
      <c r="C61" s="52" t="s">
        <v>534</v>
      </c>
      <c r="D61" s="54">
        <v>395</v>
      </c>
      <c r="E61" s="53"/>
      <c r="F61" s="53"/>
      <c r="G61" s="53"/>
    </row>
    <row r="62" spans="1:7" ht="15">
      <c r="A62" s="1"/>
      <c r="B62" s="51" t="s">
        <v>158</v>
      </c>
      <c r="C62" s="52" t="s">
        <v>157</v>
      </c>
      <c r="D62" s="54">
        <v>395</v>
      </c>
      <c r="E62" s="53"/>
      <c r="F62" s="53"/>
      <c r="G62" s="53"/>
    </row>
    <row r="63" spans="1:7" ht="15">
      <c r="A63" s="1"/>
      <c r="B63" s="51" t="s">
        <v>160</v>
      </c>
      <c r="C63" s="52" t="s">
        <v>432</v>
      </c>
      <c r="D63" s="53"/>
      <c r="E63" s="54">
        <v>197.5</v>
      </c>
      <c r="F63" s="53"/>
      <c r="G63" s="53"/>
    </row>
    <row r="64" spans="1:7" ht="15">
      <c r="A64" s="1"/>
      <c r="B64" s="51" t="s">
        <v>513</v>
      </c>
      <c r="C64" s="52" t="s">
        <v>161</v>
      </c>
      <c r="D64" s="54">
        <v>410</v>
      </c>
      <c r="E64" s="53"/>
      <c r="F64" s="53"/>
      <c r="G64" s="53"/>
    </row>
    <row r="65" spans="1:7" ht="15">
      <c r="A65" s="1"/>
      <c r="B65" s="51" t="s">
        <v>348</v>
      </c>
      <c r="C65" s="52" t="s">
        <v>157</v>
      </c>
      <c r="D65" s="54">
        <v>395</v>
      </c>
      <c r="E65" s="53"/>
      <c r="F65" s="53"/>
      <c r="G65" s="53"/>
    </row>
    <row r="66" spans="1:7" ht="15">
      <c r="A66" s="1"/>
      <c r="B66" s="51" t="s">
        <v>220</v>
      </c>
      <c r="C66" s="52" t="s">
        <v>147</v>
      </c>
      <c r="D66" s="53"/>
      <c r="E66" s="53"/>
      <c r="F66" s="54">
        <v>423</v>
      </c>
      <c r="G66" s="53"/>
    </row>
    <row r="67" spans="1:7" ht="15">
      <c r="A67" s="1"/>
      <c r="B67" s="51" t="s">
        <v>221</v>
      </c>
      <c r="C67" s="52" t="s">
        <v>145</v>
      </c>
      <c r="D67" s="53"/>
      <c r="E67" s="54">
        <v>395</v>
      </c>
      <c r="F67" s="53"/>
      <c r="G67" s="53"/>
    </row>
    <row r="68" spans="1:7" ht="15">
      <c r="A68" s="1"/>
      <c r="B68" s="51" t="s">
        <v>477</v>
      </c>
      <c r="C68" s="52" t="s">
        <v>485</v>
      </c>
      <c r="D68" s="53"/>
      <c r="E68" s="54">
        <v>790</v>
      </c>
      <c r="F68" s="53"/>
      <c r="G68" s="53"/>
    </row>
    <row r="69" spans="1:7" ht="15">
      <c r="A69" s="1"/>
      <c r="B69" s="51" t="s">
        <v>416</v>
      </c>
      <c r="C69" s="52" t="s">
        <v>159</v>
      </c>
      <c r="D69" s="53"/>
      <c r="E69" s="54">
        <v>790</v>
      </c>
      <c r="F69" s="53"/>
      <c r="G69" s="53"/>
    </row>
    <row r="70" spans="1:7" ht="15">
      <c r="A70" s="1"/>
      <c r="B70" s="51" t="s">
        <v>166</v>
      </c>
      <c r="C70" s="52" t="s">
        <v>167</v>
      </c>
      <c r="D70" s="53"/>
      <c r="E70" s="54">
        <v>197.5</v>
      </c>
      <c r="F70" s="53"/>
      <c r="G70" s="53"/>
    </row>
    <row r="71" spans="1:7" ht="15">
      <c r="A71" s="1"/>
      <c r="B71" s="51" t="s">
        <v>299</v>
      </c>
      <c r="C71" s="52" t="s">
        <v>157</v>
      </c>
      <c r="D71" s="54">
        <v>395</v>
      </c>
      <c r="E71" s="53"/>
      <c r="F71" s="53"/>
      <c r="G71" s="53"/>
    </row>
    <row r="72" spans="1:7" ht="15">
      <c r="A72" s="1"/>
      <c r="B72" s="51" t="s">
        <v>170</v>
      </c>
      <c r="C72" s="52" t="s">
        <v>157</v>
      </c>
      <c r="D72" s="54">
        <v>395</v>
      </c>
      <c r="E72" s="53"/>
      <c r="F72" s="53"/>
      <c r="G72" s="53"/>
    </row>
    <row r="73" spans="1:7" ht="15">
      <c r="A73" s="1"/>
      <c r="B73" s="51" t="s">
        <v>531</v>
      </c>
      <c r="C73" s="52" t="s">
        <v>157</v>
      </c>
      <c r="D73" s="54">
        <v>395</v>
      </c>
      <c r="E73" s="53"/>
      <c r="F73" s="53"/>
      <c r="G73" s="53"/>
    </row>
    <row r="74" spans="1:7" ht="15">
      <c r="A74" s="1"/>
      <c r="B74" s="51" t="s">
        <v>367</v>
      </c>
      <c r="C74" s="52" t="s">
        <v>432</v>
      </c>
      <c r="D74" s="53"/>
      <c r="E74" s="54">
        <v>197.5</v>
      </c>
      <c r="F74" s="53"/>
      <c r="G74" s="53"/>
    </row>
    <row r="75" spans="1:7" ht="15">
      <c r="A75" s="1"/>
      <c r="B75" s="51" t="s">
        <v>230</v>
      </c>
      <c r="C75" s="52" t="s">
        <v>145</v>
      </c>
      <c r="D75" s="53"/>
      <c r="E75" s="54">
        <v>197.5</v>
      </c>
      <c r="F75" s="53"/>
      <c r="G75" s="53"/>
    </row>
    <row r="76" spans="1:7" ht="15">
      <c r="A76" s="1"/>
      <c r="B76" s="51" t="s">
        <v>377</v>
      </c>
      <c r="C76" s="52" t="s">
        <v>149</v>
      </c>
      <c r="D76" s="53"/>
      <c r="E76" s="53"/>
      <c r="F76" s="54">
        <v>463</v>
      </c>
      <c r="G76" s="53"/>
    </row>
    <row r="77" spans="1:7" ht="15">
      <c r="A77" s="1"/>
      <c r="B77" s="51" t="s">
        <v>353</v>
      </c>
      <c r="C77" s="52" t="s">
        <v>157</v>
      </c>
      <c r="D77" s="55">
        <v>1382.5</v>
      </c>
      <c r="E77" s="53"/>
      <c r="F77" s="53"/>
      <c r="G77" s="53"/>
    </row>
    <row r="78" spans="1:7" ht="15">
      <c r="A78" s="1"/>
      <c r="B78" s="51" t="s">
        <v>488</v>
      </c>
      <c r="C78" s="52" t="s">
        <v>496</v>
      </c>
      <c r="D78" s="53"/>
      <c r="E78" s="54">
        <v>197.5</v>
      </c>
      <c r="F78" s="53"/>
      <c r="G78" s="53"/>
    </row>
    <row r="79" spans="1:7" ht="15">
      <c r="A79" s="1"/>
      <c r="B79" s="51" t="s">
        <v>175</v>
      </c>
      <c r="C79" s="52" t="s">
        <v>149</v>
      </c>
      <c r="D79" s="53"/>
      <c r="E79" s="53"/>
      <c r="F79" s="54">
        <v>233.5</v>
      </c>
      <c r="G79" s="53"/>
    </row>
    <row r="80" spans="1:7" ht="15">
      <c r="A80" s="1"/>
      <c r="B80" s="51" t="s">
        <v>354</v>
      </c>
      <c r="C80" s="52" t="s">
        <v>157</v>
      </c>
      <c r="D80" s="55">
        <v>1580</v>
      </c>
      <c r="E80" s="53"/>
      <c r="F80" s="53"/>
      <c r="G80" s="53"/>
    </row>
    <row r="81" spans="1:7" ht="15">
      <c r="A81" s="1"/>
      <c r="B81" s="51" t="s">
        <v>456</v>
      </c>
      <c r="C81" s="52" t="s">
        <v>147</v>
      </c>
      <c r="D81" s="53"/>
      <c r="E81" s="53"/>
      <c r="F81" s="54">
        <v>395</v>
      </c>
      <c r="G81" s="53"/>
    </row>
    <row r="82" spans="1:7" ht="15">
      <c r="A82" s="1"/>
      <c r="B82" s="51" t="s">
        <v>460</v>
      </c>
      <c r="C82" s="52" t="s">
        <v>149</v>
      </c>
      <c r="D82" s="53"/>
      <c r="E82" s="53"/>
      <c r="F82" s="54">
        <v>539</v>
      </c>
      <c r="G82" s="53"/>
    </row>
    <row r="83" spans="1:7" ht="15">
      <c r="A83" s="1"/>
      <c r="B83" s="51" t="s">
        <v>180</v>
      </c>
      <c r="C83" s="52" t="s">
        <v>387</v>
      </c>
      <c r="D83" s="54">
        <v>901.3</v>
      </c>
      <c r="E83" s="53"/>
      <c r="F83" s="53"/>
      <c r="G83" s="53"/>
    </row>
    <row r="84" spans="1:7" ht="15">
      <c r="A84" s="1"/>
      <c r="B84" s="51" t="s">
        <v>411</v>
      </c>
      <c r="C84" s="52" t="s">
        <v>181</v>
      </c>
      <c r="D84" s="53"/>
      <c r="E84" s="54">
        <v>395</v>
      </c>
      <c r="F84" s="53"/>
      <c r="G84" s="53"/>
    </row>
    <row r="85" spans="1:7" ht="15">
      <c r="A85" s="1"/>
      <c r="B85" s="51" t="s">
        <v>540</v>
      </c>
      <c r="C85" s="52" t="s">
        <v>184</v>
      </c>
      <c r="D85" s="53"/>
      <c r="E85" s="54">
        <v>395</v>
      </c>
      <c r="F85" s="53"/>
      <c r="G85" s="53"/>
    </row>
    <row r="86" spans="1:7" ht="15">
      <c r="A86" s="1"/>
      <c r="B86" s="51" t="s">
        <v>182</v>
      </c>
      <c r="C86" s="52" t="s">
        <v>157</v>
      </c>
      <c r="D86" s="55">
        <v>3160</v>
      </c>
      <c r="E86" s="53"/>
      <c r="F86" s="53"/>
      <c r="G86" s="53"/>
    </row>
    <row r="87" spans="1:7" ht="15">
      <c r="A87" s="1"/>
      <c r="B87" s="51" t="s">
        <v>369</v>
      </c>
      <c r="C87" s="52" t="s">
        <v>309</v>
      </c>
      <c r="D87" s="53"/>
      <c r="E87" s="54">
        <v>395</v>
      </c>
      <c r="F87" s="53"/>
      <c r="G87" s="53"/>
    </row>
    <row r="88" spans="1:7" ht="15">
      <c r="A88" s="1"/>
      <c r="B88" s="51" t="s">
        <v>593</v>
      </c>
      <c r="C88" s="52" t="s">
        <v>149</v>
      </c>
      <c r="D88" s="53"/>
      <c r="E88" s="53"/>
      <c r="F88" s="55">
        <v>1692</v>
      </c>
      <c r="G88" s="53"/>
    </row>
    <row r="89" spans="1:7" ht="15">
      <c r="A89" s="1"/>
      <c r="B89" s="51" t="s">
        <v>183</v>
      </c>
      <c r="C89" s="52" t="s">
        <v>239</v>
      </c>
      <c r="D89" s="54">
        <v>395</v>
      </c>
      <c r="E89" s="53"/>
      <c r="F89" s="53"/>
      <c r="G89" s="53"/>
    </row>
    <row r="90" spans="1:7" ht="15">
      <c r="A90" s="1"/>
      <c r="B90" s="51" t="s">
        <v>520</v>
      </c>
      <c r="C90" s="52" t="s">
        <v>239</v>
      </c>
      <c r="D90" s="54">
        <v>395</v>
      </c>
      <c r="E90" s="53"/>
      <c r="F90" s="53"/>
      <c r="G90" s="53"/>
    </row>
    <row r="91" spans="1:7" ht="15">
      <c r="A91" s="1"/>
      <c r="B91" s="51" t="s">
        <v>355</v>
      </c>
      <c r="C91" s="52" t="s">
        <v>184</v>
      </c>
      <c r="D91" s="53"/>
      <c r="E91" s="54">
        <v>395</v>
      </c>
      <c r="F91" s="53"/>
      <c r="G91" s="53"/>
    </row>
    <row r="92" spans="1:7" ht="15">
      <c r="A92" s="1"/>
      <c r="B92" s="51" t="s">
        <v>419</v>
      </c>
      <c r="C92" s="52" t="s">
        <v>189</v>
      </c>
      <c r="D92" s="54">
        <v>395</v>
      </c>
      <c r="E92" s="53"/>
      <c r="F92" s="53"/>
      <c r="G92" s="53"/>
    </row>
    <row r="93" spans="1:7" ht="15">
      <c r="A93" s="1"/>
      <c r="B93" s="51" t="s">
        <v>191</v>
      </c>
      <c r="C93" s="52" t="s">
        <v>227</v>
      </c>
      <c r="D93" s="53"/>
      <c r="E93" s="54">
        <v>395</v>
      </c>
      <c r="F93" s="53"/>
      <c r="G93" s="53"/>
    </row>
    <row r="94" spans="2:7" ht="15">
      <c r="B94" s="51" t="s">
        <v>420</v>
      </c>
      <c r="C94" s="52" t="s">
        <v>157</v>
      </c>
      <c r="D94" s="55">
        <v>3555</v>
      </c>
      <c r="E94" s="53"/>
      <c r="F94" s="53"/>
      <c r="G94" s="53"/>
    </row>
    <row r="95" spans="2:7" ht="15">
      <c r="B95" s="51" t="s">
        <v>250</v>
      </c>
      <c r="C95" s="52" t="s">
        <v>149</v>
      </c>
      <c r="D95" s="53"/>
      <c r="E95" s="53"/>
      <c r="F95" s="54">
        <v>449</v>
      </c>
      <c r="G95" s="53"/>
    </row>
    <row r="96" spans="2:7" ht="15">
      <c r="B96" s="51" t="s">
        <v>193</v>
      </c>
      <c r="C96" s="52" t="s">
        <v>309</v>
      </c>
      <c r="D96" s="53"/>
      <c r="E96" s="54">
        <v>395</v>
      </c>
      <c r="F96" s="53"/>
      <c r="G96" s="53"/>
    </row>
    <row r="97" spans="2:7" ht="15">
      <c r="B97" s="51" t="s">
        <v>255</v>
      </c>
      <c r="C97" s="52" t="s">
        <v>402</v>
      </c>
      <c r="D97" s="54">
        <v>592.5</v>
      </c>
      <c r="E97" s="53"/>
      <c r="F97" s="53"/>
      <c r="G97" s="53"/>
    </row>
    <row r="98" spans="2:7" ht="15">
      <c r="B98" s="51" t="s">
        <v>195</v>
      </c>
      <c r="C98" s="52" t="s">
        <v>402</v>
      </c>
      <c r="D98" s="54">
        <v>468.45</v>
      </c>
      <c r="E98" s="53"/>
      <c r="F98" s="53"/>
      <c r="G98" s="53"/>
    </row>
    <row r="99" spans="2:7" ht="15">
      <c r="B99" s="51" t="s">
        <v>195</v>
      </c>
      <c r="C99" s="52" t="s">
        <v>157</v>
      </c>
      <c r="D99" s="55">
        <v>3160</v>
      </c>
      <c r="E99" s="53"/>
      <c r="F99" s="53"/>
      <c r="G99" s="53"/>
    </row>
    <row r="100" spans="2:7" ht="15">
      <c r="B100" s="51" t="s">
        <v>197</v>
      </c>
      <c r="C100" s="52" t="s">
        <v>313</v>
      </c>
      <c r="D100" s="55">
        <v>1370</v>
      </c>
      <c r="E100" s="53"/>
      <c r="F100" s="53"/>
      <c r="G100" s="53"/>
    </row>
    <row r="101" spans="2:7" ht="15">
      <c r="B101" s="51" t="s">
        <v>339</v>
      </c>
      <c r="C101" s="52" t="s">
        <v>594</v>
      </c>
      <c r="D101" s="54">
        <v>987.5</v>
      </c>
      <c r="E101" s="53"/>
      <c r="F101" s="53"/>
      <c r="G101" s="53"/>
    </row>
    <row r="102" spans="2:7" ht="15">
      <c r="B102" s="51" t="s">
        <v>549</v>
      </c>
      <c r="C102" s="52" t="s">
        <v>496</v>
      </c>
      <c r="D102" s="53"/>
      <c r="E102" s="54">
        <v>395</v>
      </c>
      <c r="F102" s="53"/>
      <c r="G102" s="53"/>
    </row>
    <row r="103" spans="2:7" ht="15">
      <c r="B103" s="51" t="s">
        <v>406</v>
      </c>
      <c r="C103" s="52" t="s">
        <v>594</v>
      </c>
      <c r="D103" s="54">
        <v>790</v>
      </c>
      <c r="E103" s="53"/>
      <c r="F103" s="53"/>
      <c r="G103" s="53"/>
    </row>
    <row r="104" spans="2:7" ht="15">
      <c r="B104" s="51" t="s">
        <v>258</v>
      </c>
      <c r="C104" s="52" t="s">
        <v>313</v>
      </c>
      <c r="D104" s="54">
        <v>975</v>
      </c>
      <c r="E104" s="53"/>
      <c r="F104" s="53"/>
      <c r="G104" s="53"/>
    </row>
    <row r="105" spans="2:7" ht="15">
      <c r="B105" s="51" t="s">
        <v>344</v>
      </c>
      <c r="C105" s="52" t="s">
        <v>147</v>
      </c>
      <c r="D105" s="53"/>
      <c r="E105" s="53"/>
      <c r="F105" s="55">
        <v>1580</v>
      </c>
      <c r="G105" s="53"/>
    </row>
    <row r="106" spans="2:7" ht="15">
      <c r="B106" s="51" t="s">
        <v>391</v>
      </c>
      <c r="C106" s="52" t="s">
        <v>454</v>
      </c>
      <c r="D106" s="54">
        <v>623.8</v>
      </c>
      <c r="E106" s="53"/>
      <c r="F106" s="53"/>
      <c r="G106" s="53"/>
    </row>
    <row r="107" spans="2:7" ht="15.75" thickBot="1">
      <c r="B107" s="51" t="s">
        <v>199</v>
      </c>
      <c r="C107" s="52" t="s">
        <v>157</v>
      </c>
      <c r="D107" s="55">
        <v>3555</v>
      </c>
      <c r="E107" s="53"/>
      <c r="F107" s="53"/>
      <c r="G107" s="53"/>
    </row>
    <row r="108" spans="2:7" ht="15">
      <c r="B108" s="89" t="s">
        <v>202</v>
      </c>
      <c r="C108" s="89"/>
      <c r="D108" s="57">
        <v>29325.05</v>
      </c>
      <c r="E108" s="57">
        <v>8887.5</v>
      </c>
      <c r="F108" s="57">
        <v>7388.5</v>
      </c>
      <c r="G108" s="56"/>
    </row>
    <row r="109" spans="2:7" ht="15">
      <c r="B109" s="90" t="s">
        <v>20</v>
      </c>
      <c r="C109" s="90"/>
      <c r="D109" s="90"/>
      <c r="E109" s="90"/>
      <c r="F109" s="90"/>
      <c r="G109" s="58">
        <v>45601.05</v>
      </c>
    </row>
    <row r="110" spans="2:7" ht="15">
      <c r="B110" s="1"/>
      <c r="C110" s="1"/>
      <c r="D110" s="1"/>
      <c r="E110" s="1"/>
      <c r="F110" s="1"/>
      <c r="G110" s="1"/>
    </row>
    <row r="111" spans="2:7" ht="15">
      <c r="B111" s="1"/>
      <c r="C111" s="1"/>
      <c r="D111" s="1"/>
      <c r="E111" s="1"/>
      <c r="F111" s="1"/>
      <c r="G111" s="1"/>
    </row>
    <row r="112" spans="2:7" ht="15">
      <c r="B112" s="1"/>
      <c r="C112" s="1"/>
      <c r="D112" s="1"/>
      <c r="E112" s="1"/>
      <c r="F112" s="1"/>
      <c r="G112" s="1"/>
    </row>
    <row r="113" spans="2:7" ht="15">
      <c r="B113" s="1"/>
      <c r="C113" s="1"/>
      <c r="D113" s="1"/>
      <c r="E113" s="1"/>
      <c r="F113" s="1"/>
      <c r="G113" s="1"/>
    </row>
    <row r="114" spans="2:7" ht="20.25">
      <c r="B114" s="33"/>
      <c r="C114" s="33"/>
      <c r="D114" s="33"/>
      <c r="E114" s="33"/>
      <c r="F114" s="33"/>
      <c r="G114" s="33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0:G40"/>
    <mergeCell ref="B108:C108"/>
    <mergeCell ref="B109:F109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C00000"/>
  </sheetPr>
  <dimension ref="A1:J86"/>
  <sheetViews>
    <sheetView zoomScale="70" zoomScaleNormal="70" zoomScalePageLayoutView="0" workbookViewId="0" topLeftCell="A10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5" width="14.7109375" style="0" customWidth="1"/>
    <col min="6" max="6" width="11.28125" style="0" customWidth="1"/>
    <col min="7" max="7" width="13.00390625" style="0" customWidth="1"/>
    <col min="8" max="8" width="8.7109375" style="0" hidden="1" customWidth="1"/>
    <col min="9" max="9" width="12.421875" style="0" customWidth="1"/>
    <col min="10" max="10" width="13.0039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79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1963</v>
      </c>
    </row>
    <row r="7" spans="1:9" s="6" customFormat="1" ht="15">
      <c r="A7" s="6" t="s">
        <v>6</v>
      </c>
      <c r="C7" s="11">
        <v>327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16.12</v>
      </c>
      <c r="J12" s="41">
        <v>16.93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4.2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68003.06</v>
      </c>
      <c r="F21" s="72"/>
      <c r="G21" s="72">
        <v>64621.38</v>
      </c>
      <c r="H21" s="72"/>
      <c r="I21" s="73">
        <f>SUM(E21-G21)</f>
        <v>3381.6800000000003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22568.66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6.03</v>
      </c>
      <c r="H28" s="86"/>
      <c r="I28" s="73">
        <f>G28*$C$7*12</f>
        <v>23661.72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18168.12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4316.400000000001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2.27</v>
      </c>
      <c r="H32" s="86"/>
      <c r="I32" s="73">
        <f t="shared" si="0"/>
        <v>8907.48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1883.52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1177.1999999999998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902.5200000000001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1.89</v>
      </c>
      <c r="H37" s="86"/>
      <c r="I37" s="73">
        <f t="shared" si="0"/>
        <v>7416.36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66433.31999999999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88" t="s">
        <v>133</v>
      </c>
      <c r="C41" s="88"/>
      <c r="D41" s="88"/>
      <c r="E41" s="88"/>
      <c r="F41" s="88"/>
      <c r="G41" s="88"/>
    </row>
    <row r="42" spans="1:8" ht="20.25">
      <c r="A42" s="1"/>
      <c r="B42" s="1"/>
      <c r="C42" s="1"/>
      <c r="D42" s="1"/>
      <c r="E42" s="1"/>
      <c r="F42" s="1"/>
      <c r="G42" s="1"/>
      <c r="H42" s="35"/>
    </row>
    <row r="43" spans="1:7" ht="18">
      <c r="A43" s="1"/>
      <c r="B43" s="3" t="s">
        <v>586</v>
      </c>
      <c r="C43" s="1"/>
      <c r="D43" s="1"/>
      <c r="E43" s="1"/>
      <c r="F43" s="1"/>
      <c r="G43" s="1"/>
    </row>
    <row r="44" spans="1:8" ht="15">
      <c r="A44" s="1"/>
      <c r="B44" s="1"/>
      <c r="C44" s="1"/>
      <c r="D44" s="1"/>
      <c r="E44" s="1"/>
      <c r="F44" s="1"/>
      <c r="G44" s="1"/>
      <c r="H44" s="34"/>
    </row>
    <row r="45" spans="1:7" ht="18">
      <c r="A45" s="1"/>
      <c r="B45" s="3" t="s">
        <v>135</v>
      </c>
      <c r="C45" s="1"/>
      <c r="D45" s="1"/>
      <c r="E45" s="1"/>
      <c r="F45" s="1"/>
      <c r="G45" s="1"/>
    </row>
    <row r="46" spans="1:8" ht="15.75" thickBot="1">
      <c r="A46" s="1"/>
      <c r="B46" s="1"/>
      <c r="C46" s="1"/>
      <c r="D46" s="1"/>
      <c r="E46" s="1"/>
      <c r="F46" s="1"/>
      <c r="G46" s="1"/>
      <c r="H46" s="34"/>
    </row>
    <row r="47" spans="1:7" ht="45.75" thickBot="1">
      <c r="A47" s="1"/>
      <c r="B47" s="48" t="s">
        <v>136</v>
      </c>
      <c r="C47" s="49" t="s">
        <v>137</v>
      </c>
      <c r="D47" s="49" t="s">
        <v>138</v>
      </c>
      <c r="E47" s="49" t="s">
        <v>139</v>
      </c>
      <c r="F47" s="49" t="s">
        <v>140</v>
      </c>
      <c r="G47" s="50" t="s">
        <v>141</v>
      </c>
    </row>
    <row r="48" spans="1:8" ht="15">
      <c r="A48" s="1"/>
      <c r="B48" s="51" t="s">
        <v>148</v>
      </c>
      <c r="C48" s="52" t="s">
        <v>401</v>
      </c>
      <c r="D48" s="55">
        <v>1209</v>
      </c>
      <c r="E48" s="53"/>
      <c r="F48" s="53"/>
      <c r="G48" s="53"/>
      <c r="H48" s="37"/>
    </row>
    <row r="49" spans="1:8" ht="15">
      <c r="A49" s="1"/>
      <c r="B49" s="51" t="s">
        <v>209</v>
      </c>
      <c r="C49" s="52" t="s">
        <v>145</v>
      </c>
      <c r="D49" s="53"/>
      <c r="E49" s="54">
        <v>197.5</v>
      </c>
      <c r="F49" s="53"/>
      <c r="G49" s="53"/>
      <c r="H49" s="34"/>
    </row>
    <row r="50" spans="1:8" ht="15">
      <c r="A50" s="1"/>
      <c r="B50" s="51" t="s">
        <v>276</v>
      </c>
      <c r="C50" s="52" t="s">
        <v>147</v>
      </c>
      <c r="D50" s="53"/>
      <c r="E50" s="53"/>
      <c r="F50" s="54">
        <v>790</v>
      </c>
      <c r="G50" s="53"/>
      <c r="H50" s="34"/>
    </row>
    <row r="51" spans="1:8" ht="15">
      <c r="A51" s="1"/>
      <c r="B51" s="51" t="s">
        <v>587</v>
      </c>
      <c r="C51" s="52" t="s">
        <v>588</v>
      </c>
      <c r="D51" s="53"/>
      <c r="E51" s="53"/>
      <c r="F51" s="54">
        <v>879.5</v>
      </c>
      <c r="G51" s="53"/>
      <c r="H51" s="34"/>
    </row>
    <row r="52" spans="1:8" ht="15">
      <c r="A52" s="1"/>
      <c r="B52" s="51" t="s">
        <v>287</v>
      </c>
      <c r="C52" s="52" t="s">
        <v>154</v>
      </c>
      <c r="D52" s="53"/>
      <c r="E52" s="53"/>
      <c r="F52" s="55">
        <v>1185</v>
      </c>
      <c r="G52" s="53"/>
      <c r="H52" s="34"/>
    </row>
    <row r="53" spans="1:8" ht="15">
      <c r="A53" s="1"/>
      <c r="B53" s="51" t="s">
        <v>158</v>
      </c>
      <c r="C53" s="52" t="s">
        <v>157</v>
      </c>
      <c r="D53" s="54">
        <v>395</v>
      </c>
      <c r="E53" s="53"/>
      <c r="F53" s="53"/>
      <c r="G53" s="53"/>
      <c r="H53" s="34"/>
    </row>
    <row r="54" spans="1:8" ht="15">
      <c r="A54" s="1"/>
      <c r="B54" s="51" t="s">
        <v>160</v>
      </c>
      <c r="C54" s="52" t="s">
        <v>432</v>
      </c>
      <c r="D54" s="53"/>
      <c r="E54" s="54">
        <v>197.5</v>
      </c>
      <c r="F54" s="53"/>
      <c r="G54" s="53"/>
      <c r="H54" s="34"/>
    </row>
    <row r="55" spans="1:8" ht="15">
      <c r="A55" s="1"/>
      <c r="B55" s="51" t="s">
        <v>513</v>
      </c>
      <c r="C55" s="52" t="s">
        <v>161</v>
      </c>
      <c r="D55" s="54">
        <v>410</v>
      </c>
      <c r="E55" s="53"/>
      <c r="F55" s="53"/>
      <c r="G55" s="53"/>
      <c r="H55" s="34"/>
    </row>
    <row r="56" spans="1:8" ht="15">
      <c r="A56" s="1"/>
      <c r="B56" s="51" t="s">
        <v>165</v>
      </c>
      <c r="C56" s="52" t="s">
        <v>157</v>
      </c>
      <c r="D56" s="54">
        <v>197.5</v>
      </c>
      <c r="E56" s="53"/>
      <c r="F56" s="53"/>
      <c r="G56" s="53"/>
      <c r="H56" s="34"/>
    </row>
    <row r="57" spans="1:7" ht="15">
      <c r="A57" s="1"/>
      <c r="B57" s="51" t="s">
        <v>166</v>
      </c>
      <c r="C57" s="52" t="s">
        <v>167</v>
      </c>
      <c r="D57" s="53"/>
      <c r="E57" s="54">
        <v>197.5</v>
      </c>
      <c r="F57" s="53"/>
      <c r="G57" s="53"/>
    </row>
    <row r="58" spans="1:7" ht="15">
      <c r="A58" s="1"/>
      <c r="B58" s="51" t="s">
        <v>171</v>
      </c>
      <c r="C58" s="52" t="s">
        <v>145</v>
      </c>
      <c r="D58" s="53"/>
      <c r="E58" s="54">
        <v>197.5</v>
      </c>
      <c r="F58" s="53"/>
      <c r="G58" s="53"/>
    </row>
    <row r="59" spans="1:7" ht="15">
      <c r="A59" s="1"/>
      <c r="B59" s="51" t="s">
        <v>229</v>
      </c>
      <c r="C59" s="52" t="s">
        <v>159</v>
      </c>
      <c r="D59" s="53"/>
      <c r="E59" s="54">
        <v>395</v>
      </c>
      <c r="F59" s="53"/>
      <c r="G59" s="53"/>
    </row>
    <row r="60" spans="1:7" ht="15">
      <c r="A60" s="1"/>
      <c r="B60" s="51" t="s">
        <v>353</v>
      </c>
      <c r="C60" s="52" t="s">
        <v>157</v>
      </c>
      <c r="D60" s="55">
        <v>1382.5</v>
      </c>
      <c r="E60" s="53"/>
      <c r="F60" s="53"/>
      <c r="G60" s="53"/>
    </row>
    <row r="61" spans="1:7" ht="15">
      <c r="A61" s="1"/>
      <c r="B61" s="51" t="s">
        <v>175</v>
      </c>
      <c r="C61" s="52" t="s">
        <v>149</v>
      </c>
      <c r="D61" s="53"/>
      <c r="E61" s="53"/>
      <c r="F61" s="54">
        <v>233.5</v>
      </c>
      <c r="G61" s="53"/>
    </row>
    <row r="62" spans="1:7" ht="15">
      <c r="A62" s="1"/>
      <c r="B62" s="51" t="s">
        <v>490</v>
      </c>
      <c r="C62" s="52" t="s">
        <v>568</v>
      </c>
      <c r="D62" s="54">
        <v>812.6</v>
      </c>
      <c r="E62" s="53"/>
      <c r="F62" s="53"/>
      <c r="G62" s="53"/>
    </row>
    <row r="63" spans="1:7" ht="15">
      <c r="A63" s="1"/>
      <c r="B63" s="51" t="s">
        <v>178</v>
      </c>
      <c r="C63" s="52" t="s">
        <v>157</v>
      </c>
      <c r="D63" s="55">
        <v>1580</v>
      </c>
      <c r="E63" s="53"/>
      <c r="F63" s="53"/>
      <c r="G63" s="53"/>
    </row>
    <row r="64" spans="1:7" ht="15">
      <c r="A64" s="1"/>
      <c r="B64" s="51" t="s">
        <v>354</v>
      </c>
      <c r="C64" s="52" t="s">
        <v>438</v>
      </c>
      <c r="D64" s="55">
        <v>2305.2</v>
      </c>
      <c r="E64" s="53"/>
      <c r="F64" s="53"/>
      <c r="G64" s="53"/>
    </row>
    <row r="65" spans="1:7" ht="15">
      <c r="A65" s="1"/>
      <c r="B65" s="51" t="s">
        <v>238</v>
      </c>
      <c r="C65" s="52" t="s">
        <v>269</v>
      </c>
      <c r="D65" s="53"/>
      <c r="E65" s="53"/>
      <c r="F65" s="54">
        <v>395</v>
      </c>
      <c r="G65" s="53"/>
    </row>
    <row r="66" spans="1:7" ht="15">
      <c r="A66" s="1"/>
      <c r="B66" s="51" t="s">
        <v>321</v>
      </c>
      <c r="C66" s="52" t="s">
        <v>388</v>
      </c>
      <c r="D66" s="55">
        <v>1607.8</v>
      </c>
      <c r="E66" s="53"/>
      <c r="F66" s="53"/>
      <c r="G66" s="53"/>
    </row>
    <row r="67" spans="1:7" ht="15">
      <c r="A67" s="1"/>
      <c r="B67" s="51" t="s">
        <v>368</v>
      </c>
      <c r="C67" s="52" t="s">
        <v>381</v>
      </c>
      <c r="D67" s="54">
        <v>592.5</v>
      </c>
      <c r="E67" s="53"/>
      <c r="F67" s="53"/>
      <c r="G67" s="53"/>
    </row>
    <row r="68" spans="1:7" ht="15">
      <c r="A68" s="1"/>
      <c r="B68" s="51" t="s">
        <v>368</v>
      </c>
      <c r="C68" s="52" t="s">
        <v>402</v>
      </c>
      <c r="D68" s="54">
        <v>395</v>
      </c>
      <c r="E68" s="53"/>
      <c r="F68" s="53"/>
      <c r="G68" s="53"/>
    </row>
    <row r="69" spans="1:7" ht="15">
      <c r="A69" s="1"/>
      <c r="B69" s="51" t="s">
        <v>448</v>
      </c>
      <c r="C69" s="52" t="s">
        <v>371</v>
      </c>
      <c r="D69" s="55">
        <v>1265</v>
      </c>
      <c r="E69" s="53"/>
      <c r="F69" s="53"/>
      <c r="G69" s="53"/>
    </row>
    <row r="70" spans="2:7" ht="15">
      <c r="B70" s="51" t="s">
        <v>411</v>
      </c>
      <c r="C70" s="52" t="s">
        <v>210</v>
      </c>
      <c r="D70" s="53"/>
      <c r="E70" s="55">
        <v>2502</v>
      </c>
      <c r="F70" s="53"/>
      <c r="G70" s="53"/>
    </row>
    <row r="71" spans="2:7" ht="15">
      <c r="B71" s="51" t="s">
        <v>411</v>
      </c>
      <c r="C71" s="52" t="s">
        <v>181</v>
      </c>
      <c r="D71" s="53"/>
      <c r="E71" s="54">
        <v>395</v>
      </c>
      <c r="F71" s="53"/>
      <c r="G71" s="53"/>
    </row>
    <row r="72" spans="2:7" ht="15">
      <c r="B72" s="51" t="s">
        <v>540</v>
      </c>
      <c r="C72" s="52" t="s">
        <v>589</v>
      </c>
      <c r="D72" s="55">
        <v>2000.2</v>
      </c>
      <c r="E72" s="53"/>
      <c r="F72" s="53"/>
      <c r="G72" s="53"/>
    </row>
    <row r="73" spans="2:7" ht="15">
      <c r="B73" s="51" t="s">
        <v>182</v>
      </c>
      <c r="C73" s="52" t="s">
        <v>157</v>
      </c>
      <c r="D73" s="55">
        <v>3555</v>
      </c>
      <c r="E73" s="53"/>
      <c r="F73" s="53"/>
      <c r="G73" s="53"/>
    </row>
    <row r="74" spans="2:7" ht="15">
      <c r="B74" s="51" t="s">
        <v>369</v>
      </c>
      <c r="C74" s="52" t="s">
        <v>309</v>
      </c>
      <c r="D74" s="53"/>
      <c r="E74" s="54">
        <v>395</v>
      </c>
      <c r="F74" s="53"/>
      <c r="G74" s="53"/>
    </row>
    <row r="75" spans="2:7" ht="15">
      <c r="B75" s="51" t="s">
        <v>324</v>
      </c>
      <c r="C75" s="52" t="s">
        <v>438</v>
      </c>
      <c r="D75" s="54">
        <v>825.65</v>
      </c>
      <c r="E75" s="53"/>
      <c r="F75" s="53"/>
      <c r="G75" s="53"/>
    </row>
    <row r="76" spans="2:7" ht="15">
      <c r="B76" s="51" t="s">
        <v>188</v>
      </c>
      <c r="C76" s="52" t="s">
        <v>149</v>
      </c>
      <c r="D76" s="53"/>
      <c r="E76" s="53"/>
      <c r="F76" s="55">
        <v>1217</v>
      </c>
      <c r="G76" s="53"/>
    </row>
    <row r="77" spans="2:7" ht="15">
      <c r="B77" s="51" t="s">
        <v>419</v>
      </c>
      <c r="C77" s="52" t="s">
        <v>189</v>
      </c>
      <c r="D77" s="54">
        <v>395</v>
      </c>
      <c r="E77" s="53"/>
      <c r="F77" s="53"/>
      <c r="G77" s="53"/>
    </row>
    <row r="78" spans="2:7" ht="15">
      <c r="B78" s="51" t="s">
        <v>420</v>
      </c>
      <c r="C78" s="52" t="s">
        <v>157</v>
      </c>
      <c r="D78" s="55">
        <v>3555</v>
      </c>
      <c r="E78" s="53"/>
      <c r="F78" s="53"/>
      <c r="G78" s="53"/>
    </row>
    <row r="79" spans="2:7" ht="15">
      <c r="B79" s="51" t="s">
        <v>362</v>
      </c>
      <c r="C79" s="52" t="s">
        <v>157</v>
      </c>
      <c r="D79" s="55">
        <v>3160</v>
      </c>
      <c r="E79" s="53"/>
      <c r="F79" s="53"/>
      <c r="G79" s="53"/>
    </row>
    <row r="80" spans="2:7" ht="15">
      <c r="B80" s="51" t="s">
        <v>497</v>
      </c>
      <c r="C80" s="52" t="s">
        <v>239</v>
      </c>
      <c r="D80" s="54">
        <v>395</v>
      </c>
      <c r="E80" s="53"/>
      <c r="F80" s="53"/>
      <c r="G80" s="53"/>
    </row>
    <row r="81" spans="2:7" ht="15">
      <c r="B81" s="51" t="s">
        <v>199</v>
      </c>
      <c r="C81" s="52" t="s">
        <v>157</v>
      </c>
      <c r="D81" s="55">
        <v>3555</v>
      </c>
      <c r="E81" s="53"/>
      <c r="F81" s="53"/>
      <c r="G81" s="53"/>
    </row>
    <row r="82" spans="2:7" ht="15.75" thickBot="1">
      <c r="B82" s="51" t="s">
        <v>345</v>
      </c>
      <c r="C82" s="52" t="s">
        <v>239</v>
      </c>
      <c r="D82" s="54">
        <v>395</v>
      </c>
      <c r="E82" s="53"/>
      <c r="F82" s="53"/>
      <c r="G82" s="53"/>
    </row>
    <row r="83" spans="2:7" ht="15">
      <c r="B83" s="89" t="s">
        <v>202</v>
      </c>
      <c r="C83" s="89"/>
      <c r="D83" s="57">
        <v>29987.95</v>
      </c>
      <c r="E83" s="57">
        <v>4477</v>
      </c>
      <c r="F83" s="57">
        <v>4700</v>
      </c>
      <c r="G83" s="56"/>
    </row>
    <row r="84" spans="2:7" ht="15">
      <c r="B84" s="90" t="s">
        <v>20</v>
      </c>
      <c r="C84" s="90"/>
      <c r="D84" s="90"/>
      <c r="E84" s="90"/>
      <c r="F84" s="90"/>
      <c r="G84" s="58">
        <v>39164.95</v>
      </c>
    </row>
    <row r="85" spans="2:7" ht="20.25">
      <c r="B85" s="33"/>
      <c r="C85" s="33"/>
      <c r="D85" s="33"/>
      <c r="E85" s="33"/>
      <c r="F85" s="33"/>
      <c r="G85" s="33"/>
    </row>
    <row r="86" spans="2:7" ht="15">
      <c r="B86" s="1"/>
      <c r="C86" s="1"/>
      <c r="D86" s="1"/>
      <c r="E86" s="1"/>
      <c r="F86" s="1"/>
      <c r="G86" s="1"/>
    </row>
  </sheetData>
  <sheetProtection selectLockedCells="1" selectUnlockedCells="1"/>
  <mergeCells count="67">
    <mergeCell ref="B39:E39"/>
    <mergeCell ref="G39:H39"/>
    <mergeCell ref="I39:J39"/>
    <mergeCell ref="G37:H37"/>
    <mergeCell ref="I37:J37"/>
    <mergeCell ref="B38:E38"/>
    <mergeCell ref="G38:H38"/>
    <mergeCell ref="I38:J38"/>
    <mergeCell ref="B37:E37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1:G41"/>
    <mergeCell ref="B83:C83"/>
    <mergeCell ref="B84:F84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C00000"/>
  </sheetPr>
  <dimension ref="A1:J73"/>
  <sheetViews>
    <sheetView zoomScale="70" zoomScaleNormal="70" zoomScalePageLayoutView="0" workbookViewId="0" topLeftCell="A17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5" width="14.7109375" style="0" customWidth="1"/>
    <col min="6" max="6" width="13.421875" style="0" customWidth="1"/>
    <col min="7" max="7" width="12.7109375" style="0" customWidth="1"/>
    <col min="8" max="8" width="8.7109375" style="0" hidden="1" customWidth="1"/>
    <col min="9" max="9" width="11.57421875" style="0" customWidth="1"/>
    <col min="10" max="10" width="13.281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80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1964</v>
      </c>
    </row>
    <row r="7" spans="1:9" s="6" customFormat="1" ht="15">
      <c r="A7" s="6" t="s">
        <v>6</v>
      </c>
      <c r="C7" s="11">
        <v>327.5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16.12</v>
      </c>
      <c r="J12" s="41">
        <v>16.93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68340.9</v>
      </c>
      <c r="F21" s="72"/>
      <c r="G21" s="72">
        <v>69070.68</v>
      </c>
      <c r="H21" s="72"/>
      <c r="I21" s="73">
        <f>SUM(E21-G21)</f>
        <v>-729.7799999999988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35325.71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6.03</v>
      </c>
      <c r="H28" s="86"/>
      <c r="I28" s="73">
        <f>G28*$C$7*12</f>
        <v>23697.9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18195.9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4323.000000000001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2.27</v>
      </c>
      <c r="H32" s="86"/>
      <c r="I32" s="73">
        <f t="shared" si="0"/>
        <v>8921.099999999999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1886.3999999999999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1179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903.9000000000001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1.89</v>
      </c>
      <c r="H37" s="86"/>
      <c r="I37" s="73">
        <f t="shared" si="0"/>
        <v>7427.700000000001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66534.90000000001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584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45.7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204</v>
      </c>
      <c r="C49" s="52" t="s">
        <v>147</v>
      </c>
      <c r="D49" s="53"/>
      <c r="E49" s="53"/>
      <c r="F49" s="54">
        <v>790</v>
      </c>
      <c r="G49" s="53"/>
      <c r="H49" s="34"/>
    </row>
    <row r="50" spans="1:8" ht="15">
      <c r="A50" s="1"/>
      <c r="B50" s="51" t="s">
        <v>158</v>
      </c>
      <c r="C50" s="52" t="s">
        <v>157</v>
      </c>
      <c r="D50" s="54">
        <v>395</v>
      </c>
      <c r="E50" s="53"/>
      <c r="F50" s="53"/>
      <c r="G50" s="53"/>
      <c r="H50" s="34"/>
    </row>
    <row r="51" spans="1:8" ht="15">
      <c r="A51" s="1"/>
      <c r="B51" s="51" t="s">
        <v>160</v>
      </c>
      <c r="C51" s="52" t="s">
        <v>432</v>
      </c>
      <c r="D51" s="53"/>
      <c r="E51" s="54">
        <v>197.5</v>
      </c>
      <c r="F51" s="53"/>
      <c r="G51" s="53"/>
      <c r="H51" s="34"/>
    </row>
    <row r="52" spans="1:8" ht="15">
      <c r="A52" s="1"/>
      <c r="B52" s="51" t="s">
        <v>513</v>
      </c>
      <c r="C52" s="52" t="s">
        <v>161</v>
      </c>
      <c r="D52" s="54">
        <v>410</v>
      </c>
      <c r="E52" s="53"/>
      <c r="F52" s="53"/>
      <c r="G52" s="53"/>
      <c r="H52" s="34"/>
    </row>
    <row r="53" spans="1:8" ht="15">
      <c r="A53" s="1"/>
      <c r="B53" s="51" t="s">
        <v>298</v>
      </c>
      <c r="C53" s="52" t="s">
        <v>149</v>
      </c>
      <c r="D53" s="53"/>
      <c r="E53" s="53"/>
      <c r="F53" s="55">
        <v>1185</v>
      </c>
      <c r="G53" s="53"/>
      <c r="H53" s="34"/>
    </row>
    <row r="54" spans="1:8" ht="15">
      <c r="A54" s="1"/>
      <c r="B54" s="51" t="s">
        <v>165</v>
      </c>
      <c r="C54" s="52" t="s">
        <v>157</v>
      </c>
      <c r="D54" s="54">
        <v>197.5</v>
      </c>
      <c r="E54" s="53"/>
      <c r="F54" s="53"/>
      <c r="G54" s="53"/>
      <c r="H54" s="34"/>
    </row>
    <row r="55" spans="1:8" ht="15">
      <c r="A55" s="1"/>
      <c r="B55" s="51" t="s">
        <v>166</v>
      </c>
      <c r="C55" s="52" t="s">
        <v>167</v>
      </c>
      <c r="D55" s="53"/>
      <c r="E55" s="54">
        <v>197.5</v>
      </c>
      <c r="F55" s="53"/>
      <c r="G55" s="53"/>
      <c r="H55" s="34"/>
    </row>
    <row r="56" spans="1:8" ht="15">
      <c r="A56" s="1"/>
      <c r="B56" s="51" t="s">
        <v>299</v>
      </c>
      <c r="C56" s="52" t="s">
        <v>157</v>
      </c>
      <c r="D56" s="54">
        <v>395</v>
      </c>
      <c r="E56" s="53"/>
      <c r="F56" s="53"/>
      <c r="G56" s="53"/>
      <c r="H56" s="34"/>
    </row>
    <row r="57" spans="1:7" ht="15">
      <c r="A57" s="1"/>
      <c r="B57" s="51" t="s">
        <v>303</v>
      </c>
      <c r="C57" s="52" t="s">
        <v>571</v>
      </c>
      <c r="D57" s="53"/>
      <c r="E57" s="53"/>
      <c r="F57" s="55">
        <v>1185</v>
      </c>
      <c r="G57" s="53"/>
    </row>
    <row r="58" spans="1:7" ht="15">
      <c r="A58" s="1"/>
      <c r="B58" s="51" t="s">
        <v>170</v>
      </c>
      <c r="C58" s="52" t="s">
        <v>157</v>
      </c>
      <c r="D58" s="54">
        <v>395</v>
      </c>
      <c r="E58" s="53"/>
      <c r="F58" s="53"/>
      <c r="G58" s="53"/>
    </row>
    <row r="59" spans="1:7" ht="15">
      <c r="A59" s="1"/>
      <c r="B59" s="51" t="s">
        <v>585</v>
      </c>
      <c r="C59" s="52" t="s">
        <v>173</v>
      </c>
      <c r="D59" s="53"/>
      <c r="E59" s="55">
        <v>1470</v>
      </c>
      <c r="F59" s="53"/>
      <c r="G59" s="53"/>
    </row>
    <row r="60" spans="1:7" ht="15">
      <c r="A60" s="1"/>
      <c r="B60" s="51" t="s">
        <v>353</v>
      </c>
      <c r="C60" s="52" t="s">
        <v>157</v>
      </c>
      <c r="D60" s="55">
        <v>1382.5</v>
      </c>
      <c r="E60" s="53"/>
      <c r="F60" s="53"/>
      <c r="G60" s="53"/>
    </row>
    <row r="61" spans="1:7" ht="15">
      <c r="A61" s="1"/>
      <c r="B61" s="51" t="s">
        <v>175</v>
      </c>
      <c r="C61" s="52" t="s">
        <v>149</v>
      </c>
      <c r="D61" s="53"/>
      <c r="E61" s="53"/>
      <c r="F61" s="54">
        <v>233.5</v>
      </c>
      <c r="G61" s="53"/>
    </row>
    <row r="62" spans="1:7" ht="15">
      <c r="A62" s="1"/>
      <c r="B62" s="51" t="s">
        <v>178</v>
      </c>
      <c r="C62" s="52" t="s">
        <v>157</v>
      </c>
      <c r="D62" s="55">
        <v>1580</v>
      </c>
      <c r="E62" s="53"/>
      <c r="F62" s="53"/>
      <c r="G62" s="53"/>
    </row>
    <row r="63" spans="2:7" ht="15">
      <c r="B63" s="51" t="s">
        <v>411</v>
      </c>
      <c r="C63" s="52" t="s">
        <v>181</v>
      </c>
      <c r="D63" s="53"/>
      <c r="E63" s="54">
        <v>395</v>
      </c>
      <c r="F63" s="53"/>
      <c r="G63" s="53"/>
    </row>
    <row r="64" spans="2:7" ht="15">
      <c r="B64" s="51" t="s">
        <v>182</v>
      </c>
      <c r="C64" s="52" t="s">
        <v>157</v>
      </c>
      <c r="D64" s="55">
        <v>3555</v>
      </c>
      <c r="E64" s="53"/>
      <c r="F64" s="53"/>
      <c r="G64" s="53"/>
    </row>
    <row r="65" spans="2:7" ht="15">
      <c r="B65" s="51" t="s">
        <v>369</v>
      </c>
      <c r="C65" s="52" t="s">
        <v>309</v>
      </c>
      <c r="D65" s="53"/>
      <c r="E65" s="54">
        <v>395</v>
      </c>
      <c r="F65" s="53"/>
      <c r="G65" s="53"/>
    </row>
    <row r="66" spans="2:7" ht="15">
      <c r="B66" s="51" t="s">
        <v>419</v>
      </c>
      <c r="C66" s="52" t="s">
        <v>189</v>
      </c>
      <c r="D66" s="54">
        <v>395</v>
      </c>
      <c r="E66" s="53"/>
      <c r="F66" s="53"/>
      <c r="G66" s="53"/>
    </row>
    <row r="67" spans="2:7" ht="15">
      <c r="B67" s="51" t="s">
        <v>420</v>
      </c>
      <c r="C67" s="52" t="s">
        <v>157</v>
      </c>
      <c r="D67" s="55">
        <v>3555</v>
      </c>
      <c r="E67" s="53"/>
      <c r="F67" s="53"/>
      <c r="G67" s="53"/>
    </row>
    <row r="68" spans="2:7" ht="15">
      <c r="B68" s="51" t="s">
        <v>362</v>
      </c>
      <c r="C68" s="52" t="s">
        <v>157</v>
      </c>
      <c r="D68" s="55">
        <v>3160</v>
      </c>
      <c r="E68" s="53"/>
      <c r="F68" s="53"/>
      <c r="G68" s="53"/>
    </row>
    <row r="69" spans="2:7" ht="15.75" thickBot="1">
      <c r="B69" s="51" t="s">
        <v>199</v>
      </c>
      <c r="C69" s="52" t="s">
        <v>157</v>
      </c>
      <c r="D69" s="55">
        <v>3555</v>
      </c>
      <c r="E69" s="53"/>
      <c r="F69" s="53"/>
      <c r="G69" s="53"/>
    </row>
    <row r="70" spans="2:7" ht="15">
      <c r="B70" s="89" t="s">
        <v>202</v>
      </c>
      <c r="C70" s="89"/>
      <c r="D70" s="57">
        <v>18975</v>
      </c>
      <c r="E70" s="57">
        <v>2655</v>
      </c>
      <c r="F70" s="57">
        <v>3393.5</v>
      </c>
      <c r="G70" s="56"/>
    </row>
    <row r="71" spans="2:7" ht="15">
      <c r="B71" s="90" t="s">
        <v>20</v>
      </c>
      <c r="C71" s="90"/>
      <c r="D71" s="90"/>
      <c r="E71" s="90"/>
      <c r="F71" s="90"/>
      <c r="G71" s="58">
        <v>25023.5</v>
      </c>
    </row>
    <row r="72" spans="2:7" ht="15">
      <c r="B72" s="1"/>
      <c r="C72" s="1"/>
      <c r="D72" s="1"/>
      <c r="E72" s="1"/>
      <c r="F72" s="1"/>
      <c r="G72" s="1"/>
    </row>
    <row r="73" spans="2:7" ht="15">
      <c r="B73" s="1"/>
      <c r="C73" s="1"/>
      <c r="D73" s="1"/>
      <c r="E73" s="1"/>
      <c r="F73" s="1"/>
      <c r="G73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2:G42"/>
    <mergeCell ref="B70:C70"/>
    <mergeCell ref="B71:F71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46"/>
  <sheetViews>
    <sheetView zoomScale="70" zoomScaleNormal="70" zoomScalePageLayoutView="0" workbookViewId="0" topLeftCell="C1">
      <selection activeCell="I21" sqref="I21:J21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1.421875" style="0" customWidth="1"/>
    <col min="10" max="10" width="11.8515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37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1960</v>
      </c>
    </row>
    <row r="7" spans="1:9" s="6" customFormat="1" ht="15">
      <c r="A7" s="6" t="s">
        <v>6</v>
      </c>
      <c r="C7" s="11">
        <v>100.1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4048.12</v>
      </c>
      <c r="F21" s="72"/>
      <c r="G21" s="72">
        <v>1000</v>
      </c>
      <c r="H21" s="72"/>
      <c r="I21" s="73">
        <f>SUM(E21-G21)</f>
        <v>3048.12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7089.8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4720.715999999999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1057.056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2510.508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8288.279999999999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6" ht="15">
      <c r="B46" t="s">
        <v>132</v>
      </c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C00000"/>
  </sheetPr>
  <dimension ref="A1:J86"/>
  <sheetViews>
    <sheetView zoomScale="70" zoomScaleNormal="70" zoomScalePageLayoutView="0" workbookViewId="0" topLeftCell="A10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3.140625" style="0" customWidth="1"/>
    <col min="4" max="5" width="14.7109375" style="0" customWidth="1"/>
    <col min="6" max="6" width="13.421875" style="0" customWidth="1"/>
    <col min="7" max="7" width="14.7109375" style="0" customWidth="1"/>
    <col min="8" max="8" width="8.7109375" style="0" hidden="1" customWidth="1"/>
    <col min="9" max="9" width="11.8515625" style="0" customWidth="1"/>
    <col min="10" max="10" width="11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84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/>
    </row>
    <row r="7" spans="1:9" s="6" customFormat="1" ht="15">
      <c r="A7" s="6" t="s">
        <v>6</v>
      </c>
      <c r="C7" s="11">
        <v>345.5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16.12</v>
      </c>
      <c r="J12" s="41">
        <v>16.93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3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71021.2</v>
      </c>
      <c r="F21" s="72"/>
      <c r="G21" s="72">
        <v>60138.01</v>
      </c>
      <c r="H21" s="72"/>
      <c r="I21" s="73">
        <f>SUM(E21-G21)</f>
        <v>10883.189999999995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42082.28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6.04</v>
      </c>
      <c r="H28" s="86"/>
      <c r="I28" s="73">
        <f>G28*$C$7*12</f>
        <v>25041.840000000004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19195.98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4560.6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2.27</v>
      </c>
      <c r="H32" s="86"/>
      <c r="I32" s="73">
        <f t="shared" si="0"/>
        <v>9411.42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1990.08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1243.8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953.58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7794.48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>
        <f>SUM(G28:G37)</f>
        <v>16.93</v>
      </c>
      <c r="H38" s="87"/>
      <c r="I38" s="73">
        <f>I28+I29+I30+I31+I32+I33+I34+I35+I36+I37</f>
        <v>70191.78000000001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1"/>
      <c r="B41" s="88" t="s">
        <v>133</v>
      </c>
      <c r="C41" s="88"/>
      <c r="D41" s="88"/>
      <c r="E41" s="88"/>
      <c r="F41" s="88"/>
      <c r="G41" s="88"/>
    </row>
    <row r="42" spans="1:7" ht="15">
      <c r="A42" s="1"/>
      <c r="B42" s="1"/>
      <c r="C42" s="1"/>
      <c r="D42" s="1"/>
      <c r="E42" s="1"/>
      <c r="F42" s="1"/>
      <c r="G42" s="1"/>
    </row>
    <row r="43" spans="1:7" ht="18">
      <c r="A43" s="1"/>
      <c r="B43" s="3" t="s">
        <v>552</v>
      </c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8">
      <c r="A45" s="1"/>
      <c r="B45" s="3" t="s">
        <v>135</v>
      </c>
      <c r="C45" s="1"/>
      <c r="D45" s="1"/>
      <c r="E45" s="1"/>
      <c r="F45" s="1"/>
      <c r="G45" s="1"/>
    </row>
    <row r="46" spans="1:7" ht="15.75" thickBot="1">
      <c r="A46" s="1"/>
      <c r="B46" s="1"/>
      <c r="C46" s="1"/>
      <c r="D46" s="1"/>
      <c r="E46" s="1"/>
      <c r="F46" s="1"/>
      <c r="G46" s="1"/>
    </row>
    <row r="47" spans="1:7" ht="34.5" thickBot="1">
      <c r="A47" s="1"/>
      <c r="B47" s="48" t="s">
        <v>136</v>
      </c>
      <c r="C47" s="49" t="s">
        <v>137</v>
      </c>
      <c r="D47" s="49" t="s">
        <v>138</v>
      </c>
      <c r="E47" s="49" t="s">
        <v>139</v>
      </c>
      <c r="F47" s="49" t="s">
        <v>140</v>
      </c>
      <c r="G47" s="50" t="s">
        <v>141</v>
      </c>
    </row>
    <row r="48" spans="1:7" ht="15">
      <c r="A48" s="1"/>
      <c r="B48" s="51" t="s">
        <v>463</v>
      </c>
      <c r="C48" s="52" t="s">
        <v>149</v>
      </c>
      <c r="D48" s="53"/>
      <c r="E48" s="53"/>
      <c r="F48" s="54">
        <v>790</v>
      </c>
      <c r="G48" s="53"/>
    </row>
    <row r="49" spans="1:7" ht="15">
      <c r="A49" s="1"/>
      <c r="B49" s="51" t="s">
        <v>384</v>
      </c>
      <c r="C49" s="52" t="s">
        <v>154</v>
      </c>
      <c r="D49" s="53"/>
      <c r="E49" s="53"/>
      <c r="F49" s="55">
        <v>1185</v>
      </c>
      <c r="G49" s="53"/>
    </row>
    <row r="50" spans="1:7" ht="15">
      <c r="A50" s="1"/>
      <c r="B50" s="51" t="s">
        <v>158</v>
      </c>
      <c r="C50" s="52" t="s">
        <v>157</v>
      </c>
      <c r="D50" s="54">
        <v>395</v>
      </c>
      <c r="E50" s="53"/>
      <c r="F50" s="53"/>
      <c r="G50" s="53"/>
    </row>
    <row r="51" spans="1:8" ht="20.25">
      <c r="A51" s="1"/>
      <c r="B51" s="51" t="s">
        <v>160</v>
      </c>
      <c r="C51" s="52" t="s">
        <v>159</v>
      </c>
      <c r="D51" s="53"/>
      <c r="E51" s="54">
        <v>395</v>
      </c>
      <c r="F51" s="53"/>
      <c r="G51" s="53"/>
      <c r="H51" s="35"/>
    </row>
    <row r="52" spans="1:7" ht="15">
      <c r="A52" s="1"/>
      <c r="B52" s="51" t="s">
        <v>347</v>
      </c>
      <c r="C52" s="52" t="s">
        <v>161</v>
      </c>
      <c r="D52" s="54">
        <v>410</v>
      </c>
      <c r="E52" s="53"/>
      <c r="F52" s="53"/>
      <c r="G52" s="53"/>
    </row>
    <row r="53" spans="1:8" ht="15">
      <c r="A53" s="1"/>
      <c r="B53" s="51" t="s">
        <v>165</v>
      </c>
      <c r="C53" s="52" t="s">
        <v>157</v>
      </c>
      <c r="D53" s="54">
        <v>197.5</v>
      </c>
      <c r="E53" s="53"/>
      <c r="F53" s="53"/>
      <c r="G53" s="53"/>
      <c r="H53" s="34"/>
    </row>
    <row r="54" spans="1:7" ht="15">
      <c r="A54" s="1"/>
      <c r="B54" s="51" t="s">
        <v>166</v>
      </c>
      <c r="C54" s="52" t="s">
        <v>167</v>
      </c>
      <c r="D54" s="53"/>
      <c r="E54" s="54">
        <v>197.5</v>
      </c>
      <c r="F54" s="53"/>
      <c r="G54" s="53"/>
    </row>
    <row r="55" spans="1:8" ht="15">
      <c r="A55" s="1"/>
      <c r="B55" s="51" t="s">
        <v>170</v>
      </c>
      <c r="C55" s="52" t="s">
        <v>157</v>
      </c>
      <c r="D55" s="54">
        <v>395</v>
      </c>
      <c r="E55" s="53"/>
      <c r="F55" s="53"/>
      <c r="G55" s="53"/>
      <c r="H55" s="34"/>
    </row>
    <row r="56" spans="1:7" ht="15">
      <c r="A56" s="1"/>
      <c r="B56" s="51" t="s">
        <v>374</v>
      </c>
      <c r="C56" s="52" t="s">
        <v>145</v>
      </c>
      <c r="D56" s="53"/>
      <c r="E56" s="54">
        <v>197.5</v>
      </c>
      <c r="F56" s="53"/>
      <c r="G56" s="53"/>
    </row>
    <row r="57" spans="1:8" ht="15">
      <c r="A57" s="1"/>
      <c r="B57" s="51" t="s">
        <v>230</v>
      </c>
      <c r="C57" s="52" t="s">
        <v>145</v>
      </c>
      <c r="D57" s="53"/>
      <c r="E57" s="54">
        <v>197.5</v>
      </c>
      <c r="F57" s="53"/>
      <c r="G57" s="53"/>
      <c r="H57" s="37"/>
    </row>
    <row r="58" spans="1:8" ht="15">
      <c r="A58" s="1"/>
      <c r="B58" s="51" t="s">
        <v>353</v>
      </c>
      <c r="C58" s="52" t="s">
        <v>157</v>
      </c>
      <c r="D58" s="55">
        <v>1382.5</v>
      </c>
      <c r="E58" s="53"/>
      <c r="F58" s="53"/>
      <c r="G58" s="53"/>
      <c r="H58" s="34"/>
    </row>
    <row r="59" spans="1:8" ht="15">
      <c r="A59" s="1"/>
      <c r="B59" s="51" t="s">
        <v>546</v>
      </c>
      <c r="C59" s="52" t="s">
        <v>149</v>
      </c>
      <c r="D59" s="53"/>
      <c r="E59" s="53"/>
      <c r="F59" s="54">
        <v>233.5</v>
      </c>
      <c r="G59" s="53"/>
      <c r="H59" s="34"/>
    </row>
    <row r="60" spans="1:8" ht="15">
      <c r="A60" s="1"/>
      <c r="B60" s="51" t="s">
        <v>178</v>
      </c>
      <c r="C60" s="52" t="s">
        <v>157</v>
      </c>
      <c r="D60" s="55">
        <v>3160</v>
      </c>
      <c r="E60" s="53"/>
      <c r="F60" s="53"/>
      <c r="G60" s="53"/>
      <c r="H60" s="34"/>
    </row>
    <row r="61" spans="1:8" ht="15">
      <c r="A61" s="1"/>
      <c r="B61" s="51" t="s">
        <v>411</v>
      </c>
      <c r="C61" s="52" t="s">
        <v>181</v>
      </c>
      <c r="D61" s="53"/>
      <c r="E61" s="54">
        <v>395</v>
      </c>
      <c r="F61" s="53"/>
      <c r="G61" s="53"/>
      <c r="H61" s="34"/>
    </row>
    <row r="62" spans="1:8" ht="15">
      <c r="A62" s="1"/>
      <c r="B62" s="51" t="s">
        <v>241</v>
      </c>
      <c r="C62" s="52" t="s">
        <v>157</v>
      </c>
      <c r="D62" s="55">
        <v>3160</v>
      </c>
      <c r="E62" s="53"/>
      <c r="F62" s="53"/>
      <c r="G62" s="53"/>
      <c r="H62" s="34"/>
    </row>
    <row r="63" spans="1:8" ht="15">
      <c r="A63" s="1"/>
      <c r="B63" s="51" t="s">
        <v>249</v>
      </c>
      <c r="C63" s="52" t="s">
        <v>189</v>
      </c>
      <c r="D63" s="54">
        <v>395</v>
      </c>
      <c r="E63" s="53"/>
      <c r="F63" s="53"/>
      <c r="G63" s="53"/>
      <c r="H63" s="34"/>
    </row>
    <row r="64" spans="1:8" ht="15">
      <c r="A64" s="1"/>
      <c r="B64" s="51" t="s">
        <v>420</v>
      </c>
      <c r="C64" s="52" t="s">
        <v>157</v>
      </c>
      <c r="D64" s="55">
        <v>3555</v>
      </c>
      <c r="E64" s="53"/>
      <c r="F64" s="53"/>
      <c r="G64" s="53"/>
      <c r="H64" s="34"/>
    </row>
    <row r="65" spans="2:8" ht="15">
      <c r="B65" s="51" t="s">
        <v>547</v>
      </c>
      <c r="C65" s="52" t="s">
        <v>337</v>
      </c>
      <c r="D65" s="53"/>
      <c r="E65" s="53"/>
      <c r="F65" s="54">
        <v>790</v>
      </c>
      <c r="G65" s="53"/>
      <c r="H65" s="34"/>
    </row>
    <row r="66" spans="2:7" ht="15">
      <c r="B66" s="51" t="s">
        <v>362</v>
      </c>
      <c r="C66" s="52" t="s">
        <v>157</v>
      </c>
      <c r="D66" s="55">
        <v>3160</v>
      </c>
      <c r="E66" s="53"/>
      <c r="F66" s="53"/>
      <c r="G66" s="53"/>
    </row>
    <row r="67" spans="2:7" ht="15.75" thickBot="1">
      <c r="B67" s="51" t="s">
        <v>199</v>
      </c>
      <c r="C67" s="52" t="s">
        <v>157</v>
      </c>
      <c r="D67" s="55">
        <v>3555</v>
      </c>
      <c r="E67" s="53"/>
      <c r="F67" s="53"/>
      <c r="G67" s="53"/>
    </row>
    <row r="68" spans="2:7" ht="15">
      <c r="B68" s="89" t="s">
        <v>202</v>
      </c>
      <c r="C68" s="89"/>
      <c r="D68" s="57">
        <v>19765</v>
      </c>
      <c r="E68" s="57">
        <v>1382.5</v>
      </c>
      <c r="F68" s="57">
        <v>2998.5</v>
      </c>
      <c r="G68" s="56"/>
    </row>
    <row r="69" spans="2:7" ht="15">
      <c r="B69" s="90" t="s">
        <v>20</v>
      </c>
      <c r="C69" s="90"/>
      <c r="D69" s="90"/>
      <c r="E69" s="90"/>
      <c r="F69" s="90"/>
      <c r="G69" s="58">
        <v>24146</v>
      </c>
    </row>
    <row r="70" spans="2:7" ht="15">
      <c r="B70" s="1"/>
      <c r="C70" s="1"/>
      <c r="D70" s="1"/>
      <c r="E70" s="1"/>
      <c r="F70" s="1"/>
      <c r="G70" s="1"/>
    </row>
    <row r="71" spans="2:7" ht="15">
      <c r="B71" s="1"/>
      <c r="C71" s="1"/>
      <c r="D71" s="1"/>
      <c r="E71" s="1"/>
      <c r="F71" s="1"/>
      <c r="G71" s="1"/>
    </row>
    <row r="72" spans="2:7" ht="15">
      <c r="B72" s="1"/>
      <c r="C72" s="1"/>
      <c r="D72" s="1"/>
      <c r="E72" s="1"/>
      <c r="F72" s="1"/>
      <c r="G72" s="1"/>
    </row>
    <row r="73" spans="2:7" ht="15">
      <c r="B73" s="1"/>
      <c r="C73" s="1"/>
      <c r="D73" s="1"/>
      <c r="E73" s="1"/>
      <c r="F73" s="1"/>
      <c r="G73" s="1"/>
    </row>
    <row r="74" spans="2:7" ht="15">
      <c r="B74" s="1"/>
      <c r="C74" s="1"/>
      <c r="D74" s="1"/>
      <c r="E74" s="1"/>
      <c r="F74" s="1"/>
      <c r="G74" s="1"/>
    </row>
    <row r="75" spans="2:7" ht="15">
      <c r="B75" s="1"/>
      <c r="C75" s="1"/>
      <c r="D75" s="1"/>
      <c r="E75" s="1"/>
      <c r="F75" s="1"/>
      <c r="G75" s="1"/>
    </row>
    <row r="76" spans="2:7" ht="15">
      <c r="B76" s="1"/>
      <c r="C76" s="1"/>
      <c r="D76" s="1"/>
      <c r="E76" s="1"/>
      <c r="F76" s="1"/>
      <c r="G76" s="1"/>
    </row>
    <row r="77" spans="2:7" ht="15">
      <c r="B77" s="1"/>
      <c r="C77" s="1"/>
      <c r="D77" s="1"/>
      <c r="E77" s="1"/>
      <c r="F77" s="1"/>
      <c r="G77" s="1"/>
    </row>
    <row r="78" spans="2:7" ht="15">
      <c r="B78" s="1"/>
      <c r="C78" s="1"/>
      <c r="D78" s="1"/>
      <c r="E78" s="1"/>
      <c r="F78" s="1"/>
      <c r="G78" s="1"/>
    </row>
    <row r="79" spans="2:7" ht="15">
      <c r="B79" s="1"/>
      <c r="C79" s="1"/>
      <c r="D79" s="1"/>
      <c r="E79" s="1"/>
      <c r="F79" s="1"/>
      <c r="G79" s="1"/>
    </row>
    <row r="80" spans="2:7" ht="15">
      <c r="B80" s="1"/>
      <c r="C80" s="1"/>
      <c r="D80" s="1"/>
      <c r="E80" s="1"/>
      <c r="F80" s="1"/>
      <c r="G80" s="1"/>
    </row>
    <row r="81" spans="3:7" ht="15">
      <c r="C81" s="1"/>
      <c r="D81" s="1"/>
      <c r="E81" s="1"/>
      <c r="F81" s="1"/>
      <c r="G81" s="1"/>
    </row>
    <row r="86" ht="15">
      <c r="G86" s="1"/>
    </row>
  </sheetData>
  <sheetProtection selectLockedCells="1" selectUnlockedCells="1"/>
  <mergeCells count="67">
    <mergeCell ref="B41:G41"/>
    <mergeCell ref="B68:C68"/>
    <mergeCell ref="B69:F69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C00000"/>
  </sheetPr>
  <dimension ref="A1:L106"/>
  <sheetViews>
    <sheetView zoomScale="70" zoomScaleNormal="70" zoomScalePageLayoutView="0" workbookViewId="0" topLeftCell="A11">
      <selection activeCell="I21" sqref="I21:J21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39.8515625" style="0" customWidth="1"/>
    <col min="4" max="6" width="14.7109375" style="0" customWidth="1"/>
    <col min="7" max="7" width="12.28125" style="0" customWidth="1"/>
    <col min="8" max="8" width="8.7109375" style="0" hidden="1" customWidth="1"/>
    <col min="9" max="9" width="11.28125" style="0" customWidth="1"/>
    <col min="10" max="10" width="10.8515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85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1973</v>
      </c>
    </row>
    <row r="7" spans="1:9" s="6" customFormat="1" ht="15">
      <c r="A7" s="6" t="s">
        <v>6</v>
      </c>
      <c r="C7" s="11">
        <v>724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16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16.12</v>
      </c>
      <c r="J12" s="41">
        <v>16.93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4.2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150302.62</v>
      </c>
      <c r="F21" s="72"/>
      <c r="G21" s="72">
        <v>143867.58</v>
      </c>
      <c r="H21" s="72"/>
      <c r="I21" s="73">
        <f>SUM(E21-G21)</f>
        <v>6435.040000000008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9733.37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6.04</v>
      </c>
      <c r="H28" s="86"/>
      <c r="I28" s="73">
        <f>G28*$C$7*12</f>
        <v>52475.520000000004</v>
      </c>
      <c r="J28" s="73"/>
    </row>
    <row r="29" spans="1:12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40225.44</v>
      </c>
      <c r="J29" s="73"/>
      <c r="L29" s="31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9556.800000000001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2.27</v>
      </c>
      <c r="H32" s="86"/>
      <c r="I32" s="73">
        <f t="shared" si="0"/>
        <v>19721.760000000002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4170.24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2606.3999999999996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1998.2400000000002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16333.439999999999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147087.84000000003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6" ht="15">
      <c r="A40" s="1"/>
      <c r="B40" s="1"/>
      <c r="C40" s="1"/>
      <c r="D40" s="1"/>
      <c r="E40" s="1"/>
      <c r="F40" s="1"/>
    </row>
    <row r="43" spans="2:8" ht="20.25">
      <c r="B43" s="88" t="s">
        <v>133</v>
      </c>
      <c r="C43" s="88"/>
      <c r="D43" s="88"/>
      <c r="E43" s="88"/>
      <c r="F43" s="88"/>
      <c r="G43" s="88"/>
      <c r="H43" s="35"/>
    </row>
    <row r="44" spans="2:7" ht="15">
      <c r="B44" s="1"/>
      <c r="C44" s="1"/>
      <c r="D44" s="1"/>
      <c r="E44" s="1"/>
      <c r="F44" s="1"/>
      <c r="G44" s="1"/>
    </row>
    <row r="45" spans="2:8" ht="18">
      <c r="B45" s="3" t="s">
        <v>543</v>
      </c>
      <c r="C45" s="1"/>
      <c r="D45" s="1"/>
      <c r="E45" s="1"/>
      <c r="F45" s="1"/>
      <c r="G45" s="1"/>
      <c r="H45" s="34"/>
    </row>
    <row r="46" spans="2:7" ht="15">
      <c r="B46" s="1"/>
      <c r="C46" s="1"/>
      <c r="D46" s="1"/>
      <c r="E46" s="1"/>
      <c r="F46" s="1"/>
      <c r="G46" s="1"/>
    </row>
    <row r="47" spans="2:8" ht="18">
      <c r="B47" s="3" t="s">
        <v>135</v>
      </c>
      <c r="C47" s="1"/>
      <c r="D47" s="1"/>
      <c r="E47" s="1"/>
      <c r="F47" s="1"/>
      <c r="G47" s="1"/>
      <c r="H47" s="34"/>
    </row>
    <row r="48" spans="2:7" ht="15.75" thickBot="1">
      <c r="B48" s="1"/>
      <c r="C48" s="1"/>
      <c r="D48" s="1"/>
      <c r="E48" s="1"/>
      <c r="F48" s="1"/>
      <c r="G48" s="1"/>
    </row>
    <row r="49" spans="2:8" ht="45.75" thickBot="1">
      <c r="B49" s="48" t="s">
        <v>136</v>
      </c>
      <c r="C49" s="49" t="s">
        <v>137</v>
      </c>
      <c r="D49" s="49" t="s">
        <v>138</v>
      </c>
      <c r="E49" s="49" t="s">
        <v>139</v>
      </c>
      <c r="F49" s="49" t="s">
        <v>140</v>
      </c>
      <c r="G49" s="50" t="s">
        <v>141</v>
      </c>
      <c r="H49" s="37"/>
    </row>
    <row r="50" spans="2:8" ht="15">
      <c r="B50" s="51" t="s">
        <v>383</v>
      </c>
      <c r="C50" s="52" t="s">
        <v>159</v>
      </c>
      <c r="D50" s="53"/>
      <c r="E50" s="54">
        <v>395</v>
      </c>
      <c r="F50" s="53"/>
      <c r="G50" s="53"/>
      <c r="H50" s="34"/>
    </row>
    <row r="51" spans="2:8" ht="15">
      <c r="B51" s="51" t="s">
        <v>261</v>
      </c>
      <c r="C51" s="52" t="s">
        <v>159</v>
      </c>
      <c r="D51" s="53"/>
      <c r="E51" s="54">
        <v>790</v>
      </c>
      <c r="F51" s="53"/>
      <c r="G51" s="53"/>
      <c r="H51" s="34"/>
    </row>
    <row r="52" spans="2:8" ht="15">
      <c r="B52" s="51" t="s">
        <v>142</v>
      </c>
      <c r="C52" s="52" t="s">
        <v>159</v>
      </c>
      <c r="D52" s="53"/>
      <c r="E52" s="54">
        <v>395</v>
      </c>
      <c r="F52" s="53"/>
      <c r="G52" s="53"/>
      <c r="H52" s="34"/>
    </row>
    <row r="53" spans="2:8" ht="15">
      <c r="B53" s="51" t="s">
        <v>263</v>
      </c>
      <c r="C53" s="52" t="s">
        <v>338</v>
      </c>
      <c r="D53" s="53"/>
      <c r="E53" s="55">
        <v>1421</v>
      </c>
      <c r="F53" s="53"/>
      <c r="G53" s="53"/>
      <c r="H53" s="34"/>
    </row>
    <row r="54" spans="2:8" ht="15">
      <c r="B54" s="51" t="s">
        <v>384</v>
      </c>
      <c r="C54" s="52" t="s">
        <v>154</v>
      </c>
      <c r="D54" s="53"/>
      <c r="E54" s="53"/>
      <c r="F54" s="55">
        <v>1297</v>
      </c>
      <c r="G54" s="53"/>
      <c r="H54" s="34"/>
    </row>
    <row r="55" spans="2:8" ht="15">
      <c r="B55" s="51" t="s">
        <v>476</v>
      </c>
      <c r="C55" s="52" t="s">
        <v>534</v>
      </c>
      <c r="D55" s="54">
        <v>395</v>
      </c>
      <c r="E55" s="53"/>
      <c r="F55" s="53"/>
      <c r="G55" s="53"/>
      <c r="H55" s="34"/>
    </row>
    <row r="56" spans="2:8" ht="15">
      <c r="B56" s="51" t="s">
        <v>158</v>
      </c>
      <c r="C56" s="52" t="s">
        <v>157</v>
      </c>
      <c r="D56" s="54">
        <v>395</v>
      </c>
      <c r="E56" s="53"/>
      <c r="F56" s="53"/>
      <c r="G56" s="53"/>
      <c r="H56" s="34"/>
    </row>
    <row r="57" spans="2:8" ht="15">
      <c r="B57" s="51" t="s">
        <v>160</v>
      </c>
      <c r="C57" s="52" t="s">
        <v>159</v>
      </c>
      <c r="D57" s="53"/>
      <c r="E57" s="54">
        <v>395</v>
      </c>
      <c r="F57" s="53"/>
      <c r="G57" s="53"/>
      <c r="H57" s="34"/>
    </row>
    <row r="58" spans="2:7" ht="15">
      <c r="B58" s="51" t="s">
        <v>499</v>
      </c>
      <c r="C58" s="52" t="s">
        <v>149</v>
      </c>
      <c r="D58" s="53"/>
      <c r="E58" s="53"/>
      <c r="F58" s="55">
        <v>1253</v>
      </c>
      <c r="G58" s="53"/>
    </row>
    <row r="59" spans="2:7" ht="15">
      <c r="B59" s="51" t="s">
        <v>347</v>
      </c>
      <c r="C59" s="52" t="s">
        <v>161</v>
      </c>
      <c r="D59" s="54">
        <v>410</v>
      </c>
      <c r="E59" s="53"/>
      <c r="F59" s="53"/>
      <c r="G59" s="53"/>
    </row>
    <row r="60" spans="2:7" ht="15">
      <c r="B60" s="51" t="s">
        <v>163</v>
      </c>
      <c r="C60" s="52" t="s">
        <v>159</v>
      </c>
      <c r="D60" s="53"/>
      <c r="E60" s="54">
        <v>395</v>
      </c>
      <c r="F60" s="53"/>
      <c r="G60" s="53"/>
    </row>
    <row r="61" spans="2:7" ht="15">
      <c r="B61" s="51" t="s">
        <v>165</v>
      </c>
      <c r="C61" s="52" t="s">
        <v>157</v>
      </c>
      <c r="D61" s="54">
        <v>395</v>
      </c>
      <c r="E61" s="53"/>
      <c r="F61" s="53"/>
      <c r="G61" s="53"/>
    </row>
    <row r="62" spans="2:7" ht="15">
      <c r="B62" s="51" t="s">
        <v>166</v>
      </c>
      <c r="C62" s="52" t="s">
        <v>149</v>
      </c>
      <c r="D62" s="53"/>
      <c r="E62" s="53"/>
      <c r="F62" s="54">
        <v>846</v>
      </c>
      <c r="G62" s="53"/>
    </row>
    <row r="63" spans="2:7" ht="15">
      <c r="B63" s="51" t="s">
        <v>166</v>
      </c>
      <c r="C63" s="52" t="s">
        <v>167</v>
      </c>
      <c r="D63" s="53"/>
      <c r="E63" s="54">
        <v>197.5</v>
      </c>
      <c r="F63" s="53"/>
      <c r="G63" s="53"/>
    </row>
    <row r="64" spans="2:7" ht="15">
      <c r="B64" s="51" t="s">
        <v>479</v>
      </c>
      <c r="C64" s="52" t="s">
        <v>159</v>
      </c>
      <c r="D64" s="53"/>
      <c r="E64" s="54">
        <v>395</v>
      </c>
      <c r="F64" s="53"/>
      <c r="G64" s="53"/>
    </row>
    <row r="65" spans="2:7" ht="15">
      <c r="B65" s="51" t="s">
        <v>380</v>
      </c>
      <c r="C65" s="52" t="s">
        <v>227</v>
      </c>
      <c r="D65" s="53"/>
      <c r="E65" s="54">
        <v>395</v>
      </c>
      <c r="F65" s="53"/>
      <c r="G65" s="53"/>
    </row>
    <row r="66" spans="2:7" ht="15">
      <c r="B66" s="51" t="s">
        <v>361</v>
      </c>
      <c r="C66" s="52" t="s">
        <v>149</v>
      </c>
      <c r="D66" s="53"/>
      <c r="E66" s="53"/>
      <c r="F66" s="54">
        <v>898</v>
      </c>
      <c r="G66" s="53"/>
    </row>
    <row r="67" spans="2:7" ht="15">
      <c r="B67" s="51" t="s">
        <v>170</v>
      </c>
      <c r="C67" s="52" t="s">
        <v>157</v>
      </c>
      <c r="D67" s="54">
        <v>395</v>
      </c>
      <c r="E67" s="53"/>
      <c r="F67" s="53"/>
      <c r="G67" s="53"/>
    </row>
    <row r="68" spans="2:7" ht="15">
      <c r="B68" s="51" t="s">
        <v>531</v>
      </c>
      <c r="C68" s="52" t="s">
        <v>485</v>
      </c>
      <c r="D68" s="53"/>
      <c r="E68" s="54">
        <v>395</v>
      </c>
      <c r="F68" s="53"/>
      <c r="G68" s="53"/>
    </row>
    <row r="69" spans="2:7" ht="15">
      <c r="B69" s="51" t="s">
        <v>374</v>
      </c>
      <c r="C69" s="52" t="s">
        <v>145</v>
      </c>
      <c r="D69" s="53"/>
      <c r="E69" s="54">
        <v>197.5</v>
      </c>
      <c r="F69" s="53"/>
      <c r="G69" s="53"/>
    </row>
    <row r="70" spans="2:7" ht="15">
      <c r="B70" s="51" t="s">
        <v>503</v>
      </c>
      <c r="C70" s="52" t="s">
        <v>485</v>
      </c>
      <c r="D70" s="53"/>
      <c r="E70" s="54">
        <v>592.5</v>
      </c>
      <c r="F70" s="53"/>
      <c r="G70" s="53"/>
    </row>
    <row r="71" spans="2:7" ht="15">
      <c r="B71" s="51" t="s">
        <v>367</v>
      </c>
      <c r="C71" s="52" t="s">
        <v>173</v>
      </c>
      <c r="D71" s="53"/>
      <c r="E71" s="55">
        <v>1185</v>
      </c>
      <c r="F71" s="53"/>
      <c r="G71" s="53"/>
    </row>
    <row r="72" spans="2:7" ht="15">
      <c r="B72" s="51" t="s">
        <v>230</v>
      </c>
      <c r="C72" s="52" t="s">
        <v>145</v>
      </c>
      <c r="D72" s="53"/>
      <c r="E72" s="54">
        <v>276.5</v>
      </c>
      <c r="F72" s="53"/>
      <c r="G72" s="53"/>
    </row>
    <row r="73" spans="2:7" ht="15">
      <c r="B73" s="51" t="s">
        <v>533</v>
      </c>
      <c r="C73" s="52" t="s">
        <v>147</v>
      </c>
      <c r="D73" s="53"/>
      <c r="E73" s="53"/>
      <c r="F73" s="55">
        <v>1185</v>
      </c>
      <c r="G73" s="53"/>
    </row>
    <row r="74" spans="2:7" ht="15">
      <c r="B74" s="51" t="s">
        <v>231</v>
      </c>
      <c r="C74" s="52" t="s">
        <v>173</v>
      </c>
      <c r="D74" s="53"/>
      <c r="E74" s="55">
        <v>1580</v>
      </c>
      <c r="F74" s="53"/>
      <c r="G74" s="53"/>
    </row>
    <row r="75" spans="2:7" ht="15">
      <c r="B75" s="51" t="s">
        <v>353</v>
      </c>
      <c r="C75" s="52" t="s">
        <v>157</v>
      </c>
      <c r="D75" s="55">
        <v>1382.5</v>
      </c>
      <c r="E75" s="53"/>
      <c r="F75" s="53"/>
      <c r="G75" s="53"/>
    </row>
    <row r="76" spans="2:7" ht="15">
      <c r="B76" s="51" t="s">
        <v>353</v>
      </c>
      <c r="C76" s="52" t="s">
        <v>544</v>
      </c>
      <c r="D76" s="55">
        <v>1230.2</v>
      </c>
      <c r="E76" s="53"/>
      <c r="F76" s="53"/>
      <c r="G76" s="53"/>
    </row>
    <row r="77" spans="2:7" ht="15">
      <c r="B77" s="51" t="s">
        <v>174</v>
      </c>
      <c r="C77" s="52" t="s">
        <v>509</v>
      </c>
      <c r="D77" s="53"/>
      <c r="E77" s="55">
        <v>19246</v>
      </c>
      <c r="F77" s="53"/>
      <c r="G77" s="53"/>
    </row>
    <row r="78" spans="2:7" ht="15">
      <c r="B78" s="51" t="s">
        <v>317</v>
      </c>
      <c r="C78" s="52" t="s">
        <v>545</v>
      </c>
      <c r="D78" s="53"/>
      <c r="E78" s="54">
        <v>395</v>
      </c>
      <c r="F78" s="53"/>
      <c r="G78" s="53"/>
    </row>
    <row r="79" spans="2:7" ht="15">
      <c r="B79" s="51" t="s">
        <v>490</v>
      </c>
      <c r="C79" s="52" t="s">
        <v>256</v>
      </c>
      <c r="D79" s="53"/>
      <c r="E79" s="53"/>
      <c r="F79" s="55">
        <v>1980</v>
      </c>
      <c r="G79" s="53"/>
    </row>
    <row r="80" spans="2:7" ht="15">
      <c r="B80" s="51" t="s">
        <v>546</v>
      </c>
      <c r="C80" s="52" t="s">
        <v>149</v>
      </c>
      <c r="D80" s="53"/>
      <c r="E80" s="53"/>
      <c r="F80" s="54">
        <v>431</v>
      </c>
      <c r="G80" s="53"/>
    </row>
    <row r="81" spans="2:7" ht="15">
      <c r="B81" s="51" t="s">
        <v>178</v>
      </c>
      <c r="C81" s="52" t="s">
        <v>157</v>
      </c>
      <c r="D81" s="55">
        <v>3160</v>
      </c>
      <c r="E81" s="53"/>
      <c r="F81" s="53"/>
      <c r="G81" s="53"/>
    </row>
    <row r="82" spans="2:7" ht="15">
      <c r="B82" s="51" t="s">
        <v>368</v>
      </c>
      <c r="C82" s="52" t="s">
        <v>149</v>
      </c>
      <c r="D82" s="53"/>
      <c r="E82" s="53"/>
      <c r="F82" s="54">
        <v>467</v>
      </c>
      <c r="G82" s="53"/>
    </row>
    <row r="83" spans="2:7" ht="15">
      <c r="B83" s="51" t="s">
        <v>322</v>
      </c>
      <c r="C83" s="52" t="s">
        <v>181</v>
      </c>
      <c r="D83" s="53"/>
      <c r="E83" s="54">
        <v>395</v>
      </c>
      <c r="F83" s="53"/>
      <c r="G83" s="53"/>
    </row>
    <row r="84" spans="2:7" ht="15">
      <c r="B84" s="51" t="s">
        <v>240</v>
      </c>
      <c r="C84" s="52" t="s">
        <v>210</v>
      </c>
      <c r="D84" s="53"/>
      <c r="E84" s="55">
        <v>1185</v>
      </c>
      <c r="F84" s="53"/>
      <c r="G84" s="53"/>
    </row>
    <row r="85" spans="2:7" ht="15">
      <c r="B85" s="51" t="s">
        <v>240</v>
      </c>
      <c r="C85" s="52" t="s">
        <v>210</v>
      </c>
      <c r="D85" s="53"/>
      <c r="E85" s="54">
        <v>790</v>
      </c>
      <c r="F85" s="53"/>
      <c r="G85" s="53"/>
    </row>
    <row r="86" spans="2:7" ht="15">
      <c r="B86" s="51" t="s">
        <v>241</v>
      </c>
      <c r="C86" s="52" t="s">
        <v>157</v>
      </c>
      <c r="D86" s="55">
        <v>3160</v>
      </c>
      <c r="E86" s="53"/>
      <c r="F86" s="53"/>
      <c r="G86" s="53"/>
    </row>
    <row r="87" spans="2:7" ht="15">
      <c r="B87" s="51" t="s">
        <v>249</v>
      </c>
      <c r="C87" s="52" t="s">
        <v>189</v>
      </c>
      <c r="D87" s="54">
        <v>395</v>
      </c>
      <c r="E87" s="53"/>
      <c r="F87" s="53"/>
      <c r="G87" s="53"/>
    </row>
    <row r="88" spans="2:7" ht="15">
      <c r="B88" s="51" t="s">
        <v>326</v>
      </c>
      <c r="C88" s="52" t="s">
        <v>184</v>
      </c>
      <c r="D88" s="53"/>
      <c r="E88" s="54">
        <v>395</v>
      </c>
      <c r="F88" s="53"/>
      <c r="G88" s="53"/>
    </row>
    <row r="89" spans="2:7" ht="15">
      <c r="B89" s="51" t="s">
        <v>419</v>
      </c>
      <c r="C89" s="52" t="s">
        <v>159</v>
      </c>
      <c r="D89" s="53"/>
      <c r="E89" s="54">
        <v>790</v>
      </c>
      <c r="F89" s="53"/>
      <c r="G89" s="53"/>
    </row>
    <row r="90" spans="2:7" ht="15">
      <c r="B90" s="51" t="s">
        <v>420</v>
      </c>
      <c r="C90" s="52" t="s">
        <v>157</v>
      </c>
      <c r="D90" s="55">
        <v>3555</v>
      </c>
      <c r="E90" s="53"/>
      <c r="F90" s="53"/>
      <c r="G90" s="53"/>
    </row>
    <row r="91" spans="2:7" ht="15">
      <c r="B91" s="51" t="s">
        <v>547</v>
      </c>
      <c r="C91" s="52" t="s">
        <v>147</v>
      </c>
      <c r="D91" s="53"/>
      <c r="E91" s="53"/>
      <c r="F91" s="55">
        <v>1185</v>
      </c>
      <c r="G91" s="53"/>
    </row>
    <row r="92" spans="2:7" ht="15">
      <c r="B92" s="51" t="s">
        <v>253</v>
      </c>
      <c r="C92" s="52" t="s">
        <v>184</v>
      </c>
      <c r="D92" s="53"/>
      <c r="E92" s="54">
        <v>790</v>
      </c>
      <c r="F92" s="53"/>
      <c r="G92" s="53"/>
    </row>
    <row r="93" spans="2:7" ht="15">
      <c r="B93" s="51" t="s">
        <v>548</v>
      </c>
      <c r="C93" s="52" t="s">
        <v>184</v>
      </c>
      <c r="D93" s="53"/>
      <c r="E93" s="54">
        <v>395</v>
      </c>
      <c r="F93" s="53"/>
      <c r="G93" s="53"/>
    </row>
    <row r="94" spans="2:7" ht="15">
      <c r="B94" s="51" t="s">
        <v>255</v>
      </c>
      <c r="C94" s="52" t="s">
        <v>227</v>
      </c>
      <c r="D94" s="53"/>
      <c r="E94" s="54">
        <v>790</v>
      </c>
      <c r="F94" s="53"/>
      <c r="G94" s="53"/>
    </row>
    <row r="95" spans="2:7" ht="15">
      <c r="B95" s="51" t="s">
        <v>362</v>
      </c>
      <c r="C95" s="52" t="s">
        <v>336</v>
      </c>
      <c r="D95" s="53"/>
      <c r="E95" s="54">
        <v>395</v>
      </c>
      <c r="F95" s="53"/>
      <c r="G95" s="53"/>
    </row>
    <row r="96" spans="2:7" ht="15">
      <c r="B96" s="51" t="s">
        <v>362</v>
      </c>
      <c r="C96" s="52" t="s">
        <v>147</v>
      </c>
      <c r="D96" s="53"/>
      <c r="E96" s="53"/>
      <c r="F96" s="54">
        <v>790</v>
      </c>
      <c r="G96" s="53"/>
    </row>
    <row r="97" spans="2:7" ht="15">
      <c r="B97" s="51" t="s">
        <v>362</v>
      </c>
      <c r="C97" s="52" t="s">
        <v>157</v>
      </c>
      <c r="D97" s="55">
        <v>3160</v>
      </c>
      <c r="E97" s="53"/>
      <c r="F97" s="53"/>
      <c r="G97" s="53"/>
    </row>
    <row r="98" spans="2:7" ht="15">
      <c r="B98" s="51" t="s">
        <v>549</v>
      </c>
      <c r="C98" s="52" t="s">
        <v>147</v>
      </c>
      <c r="D98" s="53"/>
      <c r="E98" s="53"/>
      <c r="F98" s="54">
        <v>395</v>
      </c>
      <c r="G98" s="53"/>
    </row>
    <row r="99" spans="2:7" ht="15">
      <c r="B99" s="51" t="s">
        <v>406</v>
      </c>
      <c r="C99" s="52" t="s">
        <v>550</v>
      </c>
      <c r="D99" s="54">
        <v>475</v>
      </c>
      <c r="E99" s="53"/>
      <c r="F99" s="53"/>
      <c r="G99" s="53"/>
    </row>
    <row r="100" spans="2:7" ht="15">
      <c r="B100" s="51" t="s">
        <v>258</v>
      </c>
      <c r="C100" s="52" t="s">
        <v>227</v>
      </c>
      <c r="D100" s="53"/>
      <c r="E100" s="54">
        <v>395</v>
      </c>
      <c r="F100" s="53"/>
      <c r="G100" s="53"/>
    </row>
    <row r="101" spans="2:7" ht="15">
      <c r="B101" s="51" t="s">
        <v>551</v>
      </c>
      <c r="C101" s="52" t="s">
        <v>313</v>
      </c>
      <c r="D101" s="55">
        <v>1265</v>
      </c>
      <c r="E101" s="53"/>
      <c r="F101" s="53"/>
      <c r="G101" s="53"/>
    </row>
    <row r="102" spans="2:7" ht="15">
      <c r="B102" s="51" t="s">
        <v>199</v>
      </c>
      <c r="C102" s="52" t="s">
        <v>157</v>
      </c>
      <c r="D102" s="55">
        <v>3555</v>
      </c>
      <c r="E102" s="53"/>
      <c r="F102" s="53"/>
      <c r="G102" s="53"/>
    </row>
    <row r="103" spans="2:7" ht="15.75" thickBot="1">
      <c r="B103" s="51" t="s">
        <v>345</v>
      </c>
      <c r="C103" s="52" t="s">
        <v>159</v>
      </c>
      <c r="D103" s="53"/>
      <c r="E103" s="54">
        <v>790</v>
      </c>
      <c r="F103" s="53"/>
      <c r="G103" s="53"/>
    </row>
    <row r="104" spans="2:7" ht="15">
      <c r="B104" s="89" t="s">
        <v>202</v>
      </c>
      <c r="C104" s="89"/>
      <c r="D104" s="57">
        <v>23327.7</v>
      </c>
      <c r="E104" s="57">
        <v>35756</v>
      </c>
      <c r="F104" s="57">
        <v>10727</v>
      </c>
      <c r="G104" s="56"/>
    </row>
    <row r="105" spans="2:7" ht="15">
      <c r="B105" s="90" t="s">
        <v>20</v>
      </c>
      <c r="C105" s="90"/>
      <c r="D105" s="90"/>
      <c r="E105" s="90"/>
      <c r="F105" s="90"/>
      <c r="G105" s="58">
        <v>69810.7</v>
      </c>
    </row>
    <row r="106" spans="2:7" ht="15">
      <c r="B106" s="1"/>
      <c r="C106" s="1"/>
      <c r="D106" s="1"/>
      <c r="E106" s="1"/>
      <c r="F106" s="1"/>
      <c r="G106" s="1"/>
    </row>
  </sheetData>
  <sheetProtection selectLockedCells="1" selectUnlockedCells="1"/>
  <mergeCells count="67">
    <mergeCell ref="B43:G43"/>
    <mergeCell ref="B104:C104"/>
    <mergeCell ref="B105:F105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C00000"/>
  </sheetPr>
  <dimension ref="A1:J243"/>
  <sheetViews>
    <sheetView zoomScale="70" zoomScaleNormal="70" zoomScalePageLayoutView="0" workbookViewId="0" topLeftCell="A11">
      <selection activeCell="I21" sqref="I21:J21"/>
    </sheetView>
  </sheetViews>
  <sheetFormatPr defaultColWidth="9.140625" defaultRowHeight="15"/>
  <cols>
    <col min="1" max="1" width="5.00390625" style="0" customWidth="1"/>
    <col min="2" max="2" width="13.421875" style="0" customWidth="1"/>
    <col min="3" max="3" width="43.7109375" style="0" customWidth="1"/>
    <col min="4" max="6" width="14.7109375" style="0" customWidth="1"/>
    <col min="7" max="7" width="13.28125" style="0" customWidth="1"/>
    <col min="8" max="8" width="8.7109375" style="0" hidden="1" customWidth="1"/>
    <col min="9" max="9" width="11.7109375" style="0" customWidth="1"/>
    <col min="10" max="10" width="10.57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86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1980</v>
      </c>
    </row>
    <row r="7" spans="1:9" s="6" customFormat="1" ht="15">
      <c r="A7" s="6" t="s">
        <v>6</v>
      </c>
      <c r="C7" s="11">
        <v>3793.9</v>
      </c>
      <c r="D7" s="10" t="s">
        <v>7</v>
      </c>
      <c r="E7" s="70" t="s">
        <v>8</v>
      </c>
      <c r="F7" s="70"/>
      <c r="G7" s="70"/>
      <c r="I7" s="11">
        <v>5</v>
      </c>
    </row>
    <row r="8" spans="3:9" s="6" customFormat="1" ht="15">
      <c r="C8" s="12"/>
      <c r="E8" s="70" t="s">
        <v>9</v>
      </c>
      <c r="F8" s="70"/>
      <c r="G8" s="70"/>
      <c r="I8" s="11">
        <v>75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22.67</v>
      </c>
      <c r="J12" s="41">
        <v>23.8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1075874.82</v>
      </c>
      <c r="F21" s="72"/>
      <c r="G21" s="72">
        <v>1020967.17</v>
      </c>
      <c r="H21" s="72"/>
      <c r="I21" s="73">
        <f>SUM(E21-G21)</f>
        <v>54907.65000000002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115455.27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5.87</v>
      </c>
      <c r="H28" s="86"/>
      <c r="I28" s="73">
        <f>G28*$C$7*12</f>
        <v>267242.316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210789.08400000003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1.1</v>
      </c>
      <c r="H30" s="87"/>
      <c r="I30" s="73">
        <f>G30*$C$7*12</f>
        <v>50079.48000000001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4.62</v>
      </c>
      <c r="H31" s="87"/>
      <c r="I31" s="73">
        <f aca="true" t="shared" si="0" ref="I31:I37">G31*$C$7*12</f>
        <v>210333.816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2.27</v>
      </c>
      <c r="H32" s="87"/>
      <c r="I32" s="73">
        <f t="shared" si="0"/>
        <v>103345.83600000001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2.43</v>
      </c>
      <c r="H33" s="87"/>
      <c r="I33" s="73">
        <f t="shared" si="0"/>
        <v>110630.12400000001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21852.863999999998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13658.04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10471.164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1.87</v>
      </c>
      <c r="H37" s="86"/>
      <c r="I37" s="73">
        <f t="shared" si="0"/>
        <v>85135.11600000001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1083537.8399999999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6" ht="15">
      <c r="A40" s="1"/>
      <c r="B40" s="1"/>
      <c r="C40" s="1"/>
      <c r="D40" s="1"/>
      <c r="E40" s="1"/>
      <c r="F40" s="1"/>
    </row>
    <row r="42" spans="1:8" ht="20.25">
      <c r="A42" s="1"/>
      <c r="B42" s="1"/>
      <c r="C42" s="1"/>
      <c r="D42" s="1"/>
      <c r="E42" s="1"/>
      <c r="F42" s="1"/>
      <c r="G42" s="1"/>
      <c r="H42" s="35"/>
    </row>
    <row r="43" spans="1:7" ht="20.25">
      <c r="A43" s="2"/>
      <c r="B43" s="88" t="s">
        <v>133</v>
      </c>
      <c r="C43" s="88"/>
      <c r="D43" s="88"/>
      <c r="E43" s="88"/>
      <c r="F43" s="88"/>
      <c r="G43" s="88"/>
    </row>
    <row r="44" spans="1:8" ht="15">
      <c r="A44" s="1"/>
      <c r="B44" s="1"/>
      <c r="C44" s="1"/>
      <c r="D44" s="1"/>
      <c r="E44" s="1"/>
      <c r="F44" s="1"/>
      <c r="G44" s="1"/>
      <c r="H44" s="34"/>
    </row>
    <row r="45" spans="1:7" ht="18">
      <c r="A45" s="1"/>
      <c r="B45" s="3" t="s">
        <v>521</v>
      </c>
      <c r="C45" s="1"/>
      <c r="D45" s="1"/>
      <c r="E45" s="1"/>
      <c r="F45" s="1"/>
      <c r="G45" s="1"/>
    </row>
    <row r="46" spans="1:8" ht="15">
      <c r="A46" s="1"/>
      <c r="B46" s="1"/>
      <c r="C46" s="1"/>
      <c r="D46" s="1"/>
      <c r="E46" s="1"/>
      <c r="F46" s="1"/>
      <c r="G46" s="1"/>
      <c r="H46" s="34"/>
    </row>
    <row r="47" spans="1:7" ht="18">
      <c r="A47" s="1"/>
      <c r="B47" s="3" t="s">
        <v>135</v>
      </c>
      <c r="C47" s="1"/>
      <c r="D47" s="1"/>
      <c r="E47" s="1"/>
      <c r="F47" s="1"/>
      <c r="G47" s="1"/>
    </row>
    <row r="48" spans="1:8" ht="15.75" thickBot="1">
      <c r="A48" s="1"/>
      <c r="B48" s="1"/>
      <c r="C48" s="1"/>
      <c r="D48" s="1"/>
      <c r="E48" s="1"/>
      <c r="F48" s="1"/>
      <c r="G48" s="1"/>
      <c r="H48" s="37"/>
    </row>
    <row r="49" spans="1:8" ht="45.75" thickBot="1">
      <c r="A49" s="1"/>
      <c r="B49" s="48" t="s">
        <v>136</v>
      </c>
      <c r="C49" s="49" t="s">
        <v>137</v>
      </c>
      <c r="D49" s="49" t="s">
        <v>138</v>
      </c>
      <c r="E49" s="49" t="s">
        <v>139</v>
      </c>
      <c r="F49" s="49" t="s">
        <v>140</v>
      </c>
      <c r="G49" s="50" t="s">
        <v>141</v>
      </c>
      <c r="H49" s="34"/>
    </row>
    <row r="50" spans="1:8" ht="15">
      <c r="A50" s="1"/>
      <c r="B50" s="51" t="s">
        <v>522</v>
      </c>
      <c r="C50" s="52" t="s">
        <v>159</v>
      </c>
      <c r="D50" s="53"/>
      <c r="E50" s="54">
        <v>395</v>
      </c>
      <c r="F50" s="53"/>
      <c r="G50" s="53"/>
      <c r="H50" s="34"/>
    </row>
    <row r="51" spans="1:8" ht="15">
      <c r="A51" s="1"/>
      <c r="B51" s="51" t="s">
        <v>144</v>
      </c>
      <c r="C51" s="52" t="s">
        <v>159</v>
      </c>
      <c r="D51" s="53"/>
      <c r="E51" s="54">
        <v>395</v>
      </c>
      <c r="F51" s="53"/>
      <c r="G51" s="53"/>
      <c r="H51" s="34"/>
    </row>
    <row r="52" spans="1:8" ht="15">
      <c r="A52" s="1"/>
      <c r="B52" s="51" t="s">
        <v>399</v>
      </c>
      <c r="C52" s="52" t="s">
        <v>149</v>
      </c>
      <c r="D52" s="53"/>
      <c r="E52" s="53"/>
      <c r="F52" s="54">
        <v>412</v>
      </c>
      <c r="G52" s="53"/>
      <c r="H52" s="34"/>
    </row>
    <row r="53" spans="1:8" ht="15">
      <c r="A53" s="1"/>
      <c r="B53" s="51" t="s">
        <v>451</v>
      </c>
      <c r="C53" s="52" t="s">
        <v>159</v>
      </c>
      <c r="D53" s="53"/>
      <c r="E53" s="54">
        <v>395</v>
      </c>
      <c r="F53" s="53"/>
      <c r="G53" s="53"/>
      <c r="H53" s="34"/>
    </row>
    <row r="54" spans="1:8" ht="15">
      <c r="A54" s="1"/>
      <c r="B54" s="51" t="s">
        <v>464</v>
      </c>
      <c r="C54" s="52" t="s">
        <v>149</v>
      </c>
      <c r="D54" s="53"/>
      <c r="E54" s="53"/>
      <c r="F54" s="54">
        <v>881</v>
      </c>
      <c r="G54" s="53"/>
      <c r="H54" s="34"/>
    </row>
    <row r="55" spans="1:8" ht="15">
      <c r="A55" s="1"/>
      <c r="B55" s="51" t="s">
        <v>464</v>
      </c>
      <c r="C55" s="52" t="s">
        <v>509</v>
      </c>
      <c r="D55" s="53"/>
      <c r="E55" s="55">
        <v>1319</v>
      </c>
      <c r="F55" s="53"/>
      <c r="G55" s="53"/>
      <c r="H55" s="34"/>
    </row>
    <row r="56" spans="1:8" ht="15">
      <c r="A56" s="1"/>
      <c r="B56" s="51" t="s">
        <v>467</v>
      </c>
      <c r="C56" s="52" t="s">
        <v>159</v>
      </c>
      <c r="D56" s="53"/>
      <c r="E56" s="54">
        <v>395</v>
      </c>
      <c r="F56" s="53"/>
      <c r="G56" s="53"/>
      <c r="H56" s="34"/>
    </row>
    <row r="57" spans="1:7" ht="15">
      <c r="A57" s="1"/>
      <c r="B57" s="51" t="s">
        <v>263</v>
      </c>
      <c r="C57" s="52" t="s">
        <v>151</v>
      </c>
      <c r="D57" s="53"/>
      <c r="E57" s="53"/>
      <c r="F57" s="54">
        <v>395</v>
      </c>
      <c r="G57" s="53"/>
    </row>
    <row r="58" spans="1:7" ht="15">
      <c r="A58" s="1"/>
      <c r="B58" s="51" t="s">
        <v>206</v>
      </c>
      <c r="C58" s="52" t="s">
        <v>159</v>
      </c>
      <c r="D58" s="53"/>
      <c r="E58" s="54">
        <v>395</v>
      </c>
      <c r="F58" s="53"/>
      <c r="G58" s="53"/>
    </row>
    <row r="59" spans="1:7" ht="15">
      <c r="A59" s="1"/>
      <c r="B59" s="51" t="s">
        <v>523</v>
      </c>
      <c r="C59" s="52" t="s">
        <v>147</v>
      </c>
      <c r="D59" s="53"/>
      <c r="E59" s="53"/>
      <c r="F59" s="54">
        <v>395</v>
      </c>
      <c r="G59" s="53"/>
    </row>
    <row r="60" spans="1:7" ht="15">
      <c r="A60" s="1"/>
      <c r="B60" s="51" t="s">
        <v>266</v>
      </c>
      <c r="C60" s="52" t="s">
        <v>159</v>
      </c>
      <c r="D60" s="53"/>
      <c r="E60" s="54">
        <v>395</v>
      </c>
      <c r="F60" s="53"/>
      <c r="G60" s="53"/>
    </row>
    <row r="61" spans="1:7" ht="15">
      <c r="A61" s="1"/>
      <c r="B61" s="51" t="s">
        <v>366</v>
      </c>
      <c r="C61" s="52" t="s">
        <v>149</v>
      </c>
      <c r="D61" s="53"/>
      <c r="E61" s="53"/>
      <c r="F61" s="54">
        <v>790</v>
      </c>
      <c r="G61" s="53"/>
    </row>
    <row r="62" spans="1:7" ht="15">
      <c r="A62" s="1"/>
      <c r="B62" s="51" t="s">
        <v>445</v>
      </c>
      <c r="C62" s="52" t="s">
        <v>485</v>
      </c>
      <c r="D62" s="53"/>
      <c r="E62" s="54">
        <v>395</v>
      </c>
      <c r="F62" s="53"/>
      <c r="G62" s="53"/>
    </row>
    <row r="63" spans="1:7" ht="15">
      <c r="A63" s="1"/>
      <c r="B63" s="51" t="s">
        <v>267</v>
      </c>
      <c r="C63" s="52" t="s">
        <v>509</v>
      </c>
      <c r="D63" s="53"/>
      <c r="E63" s="55">
        <v>2035</v>
      </c>
      <c r="F63" s="53"/>
      <c r="G63" s="53"/>
    </row>
    <row r="64" spans="1:7" ht="15">
      <c r="A64" s="1"/>
      <c r="B64" s="51" t="s">
        <v>267</v>
      </c>
      <c r="C64" s="52" t="s">
        <v>159</v>
      </c>
      <c r="D64" s="53"/>
      <c r="E64" s="54">
        <v>790</v>
      </c>
      <c r="F64" s="53"/>
      <c r="G64" s="53"/>
    </row>
    <row r="65" spans="1:7" ht="15">
      <c r="A65" s="1"/>
      <c r="B65" s="51" t="s">
        <v>267</v>
      </c>
      <c r="C65" s="52" t="s">
        <v>524</v>
      </c>
      <c r="D65" s="54">
        <v>395</v>
      </c>
      <c r="E65" s="53"/>
      <c r="F65" s="53"/>
      <c r="G65" s="53"/>
    </row>
    <row r="66" spans="1:7" ht="15">
      <c r="A66" s="1"/>
      <c r="B66" s="51" t="s">
        <v>208</v>
      </c>
      <c r="C66" s="52" t="s">
        <v>472</v>
      </c>
      <c r="D66" s="54">
        <v>790</v>
      </c>
      <c r="E66" s="53"/>
      <c r="F66" s="53"/>
      <c r="G66" s="53"/>
    </row>
    <row r="67" spans="1:7" ht="15">
      <c r="A67" s="1"/>
      <c r="B67" s="51" t="s">
        <v>208</v>
      </c>
      <c r="C67" s="52" t="s">
        <v>173</v>
      </c>
      <c r="D67" s="53"/>
      <c r="E67" s="54">
        <v>395</v>
      </c>
      <c r="F67" s="53"/>
      <c r="G67" s="53"/>
    </row>
    <row r="68" spans="1:7" ht="15">
      <c r="A68" s="1"/>
      <c r="B68" s="51" t="s">
        <v>150</v>
      </c>
      <c r="C68" s="52" t="s">
        <v>485</v>
      </c>
      <c r="D68" s="53"/>
      <c r="E68" s="54">
        <v>395</v>
      </c>
      <c r="F68" s="53"/>
      <c r="G68" s="53"/>
    </row>
    <row r="69" spans="1:7" ht="15">
      <c r="A69" s="1"/>
      <c r="B69" s="51" t="s">
        <v>209</v>
      </c>
      <c r="C69" s="52" t="s">
        <v>205</v>
      </c>
      <c r="D69" s="53"/>
      <c r="E69" s="53"/>
      <c r="F69" s="55">
        <v>1185</v>
      </c>
      <c r="G69" s="53"/>
    </row>
    <row r="70" spans="1:7" ht="15">
      <c r="A70" s="1"/>
      <c r="B70" s="51" t="s">
        <v>209</v>
      </c>
      <c r="C70" s="52" t="s">
        <v>470</v>
      </c>
      <c r="D70" s="54">
        <v>790</v>
      </c>
      <c r="E70" s="53"/>
      <c r="F70" s="53"/>
      <c r="G70" s="53"/>
    </row>
    <row r="71" spans="1:7" ht="15">
      <c r="A71" s="1"/>
      <c r="B71" s="51" t="s">
        <v>272</v>
      </c>
      <c r="C71" s="52" t="s">
        <v>159</v>
      </c>
      <c r="D71" s="53"/>
      <c r="E71" s="54">
        <v>395</v>
      </c>
      <c r="F71" s="53"/>
      <c r="G71" s="53"/>
    </row>
    <row r="72" spans="1:7" ht="15">
      <c r="A72" s="1"/>
      <c r="B72" s="51" t="s">
        <v>275</v>
      </c>
      <c r="C72" s="52" t="s">
        <v>205</v>
      </c>
      <c r="D72" s="53"/>
      <c r="E72" s="53"/>
      <c r="F72" s="55">
        <v>1185</v>
      </c>
      <c r="G72" s="53"/>
    </row>
    <row r="73" spans="1:7" ht="15">
      <c r="A73" s="1"/>
      <c r="B73" s="51" t="s">
        <v>276</v>
      </c>
      <c r="C73" s="52" t="s">
        <v>159</v>
      </c>
      <c r="D73" s="53"/>
      <c r="E73" s="54">
        <v>395</v>
      </c>
      <c r="F73" s="53"/>
      <c r="G73" s="53"/>
    </row>
    <row r="74" spans="1:7" ht="15">
      <c r="A74" s="1"/>
      <c r="B74" s="51" t="s">
        <v>278</v>
      </c>
      <c r="C74" s="52" t="s">
        <v>159</v>
      </c>
      <c r="D74" s="53"/>
      <c r="E74" s="54">
        <v>790</v>
      </c>
      <c r="F74" s="53"/>
      <c r="G74" s="53"/>
    </row>
    <row r="75" spans="1:7" ht="15">
      <c r="A75" s="1"/>
      <c r="B75" s="51" t="s">
        <v>278</v>
      </c>
      <c r="C75" s="52" t="s">
        <v>159</v>
      </c>
      <c r="D75" s="53"/>
      <c r="E75" s="54">
        <v>790</v>
      </c>
      <c r="F75" s="53"/>
      <c r="G75" s="53"/>
    </row>
    <row r="76" spans="1:7" ht="15">
      <c r="A76" s="1"/>
      <c r="B76" s="51" t="s">
        <v>525</v>
      </c>
      <c r="C76" s="52" t="s">
        <v>149</v>
      </c>
      <c r="D76" s="53"/>
      <c r="E76" s="53"/>
      <c r="F76" s="55">
        <v>1389</v>
      </c>
      <c r="G76" s="53"/>
    </row>
    <row r="77" spans="1:7" ht="15">
      <c r="A77" s="1"/>
      <c r="B77" s="51" t="s">
        <v>525</v>
      </c>
      <c r="C77" s="52" t="s">
        <v>227</v>
      </c>
      <c r="D77" s="53"/>
      <c r="E77" s="54">
        <v>395</v>
      </c>
      <c r="F77" s="53"/>
      <c r="G77" s="53"/>
    </row>
    <row r="78" spans="1:7" ht="15">
      <c r="A78" s="1"/>
      <c r="B78" s="51" t="s">
        <v>473</v>
      </c>
      <c r="C78" s="52" t="s">
        <v>159</v>
      </c>
      <c r="D78" s="53"/>
      <c r="E78" s="54">
        <v>790</v>
      </c>
      <c r="F78" s="53"/>
      <c r="G78" s="53"/>
    </row>
    <row r="79" spans="1:7" ht="15">
      <c r="A79" s="1"/>
      <c r="B79" s="51" t="s">
        <v>473</v>
      </c>
      <c r="C79" s="52" t="s">
        <v>336</v>
      </c>
      <c r="D79" s="53"/>
      <c r="E79" s="54">
        <v>790</v>
      </c>
      <c r="F79" s="53"/>
      <c r="G79" s="53"/>
    </row>
    <row r="80" spans="1:7" ht="15">
      <c r="A80" s="1"/>
      <c r="B80" s="51" t="s">
        <v>379</v>
      </c>
      <c r="C80" s="52" t="s">
        <v>455</v>
      </c>
      <c r="D80" s="54">
        <v>790</v>
      </c>
      <c r="E80" s="53"/>
      <c r="F80" s="53"/>
      <c r="G80" s="53"/>
    </row>
    <row r="81" spans="1:7" ht="15">
      <c r="A81" s="1"/>
      <c r="B81" s="51" t="s">
        <v>379</v>
      </c>
      <c r="C81" s="52" t="s">
        <v>227</v>
      </c>
      <c r="D81" s="53"/>
      <c r="E81" s="54">
        <v>395</v>
      </c>
      <c r="F81" s="53"/>
      <c r="G81" s="53"/>
    </row>
    <row r="82" spans="1:7" ht="15">
      <c r="A82" s="1"/>
      <c r="B82" s="51" t="s">
        <v>379</v>
      </c>
      <c r="C82" s="52" t="s">
        <v>273</v>
      </c>
      <c r="D82" s="53"/>
      <c r="E82" s="55">
        <v>1263</v>
      </c>
      <c r="F82" s="53"/>
      <c r="G82" s="53"/>
    </row>
    <row r="83" spans="1:7" ht="15">
      <c r="A83" s="1"/>
      <c r="B83" s="51" t="s">
        <v>283</v>
      </c>
      <c r="C83" s="52" t="s">
        <v>210</v>
      </c>
      <c r="D83" s="53"/>
      <c r="E83" s="55">
        <v>10415</v>
      </c>
      <c r="F83" s="53"/>
      <c r="G83" s="53"/>
    </row>
    <row r="84" spans="1:7" ht="15">
      <c r="A84" s="1"/>
      <c r="B84" s="51" t="s">
        <v>474</v>
      </c>
      <c r="C84" s="52" t="s">
        <v>281</v>
      </c>
      <c r="D84" s="53"/>
      <c r="E84" s="53"/>
      <c r="F84" s="55">
        <v>1975</v>
      </c>
      <c r="G84" s="53"/>
    </row>
    <row r="85" spans="1:7" ht="15">
      <c r="A85" s="1"/>
      <c r="B85" s="51" t="s">
        <v>474</v>
      </c>
      <c r="C85" s="52" t="s">
        <v>159</v>
      </c>
      <c r="D85" s="53"/>
      <c r="E85" s="54">
        <v>790</v>
      </c>
      <c r="F85" s="53"/>
      <c r="G85" s="53"/>
    </row>
    <row r="86" spans="1:7" ht="15">
      <c r="A86" s="1"/>
      <c r="B86" s="51" t="s">
        <v>287</v>
      </c>
      <c r="C86" s="52" t="s">
        <v>227</v>
      </c>
      <c r="D86" s="53"/>
      <c r="E86" s="54">
        <v>395</v>
      </c>
      <c r="F86" s="53"/>
      <c r="G86" s="53"/>
    </row>
    <row r="87" spans="1:7" ht="15">
      <c r="A87" s="1"/>
      <c r="B87" s="51" t="s">
        <v>288</v>
      </c>
      <c r="C87" s="52" t="s">
        <v>247</v>
      </c>
      <c r="D87" s="55">
        <v>2370</v>
      </c>
      <c r="E87" s="53"/>
      <c r="F87" s="53"/>
      <c r="G87" s="53"/>
    </row>
    <row r="88" spans="1:7" ht="15">
      <c r="A88" s="1"/>
      <c r="B88" s="51" t="s">
        <v>526</v>
      </c>
      <c r="C88" s="52" t="s">
        <v>269</v>
      </c>
      <c r="D88" s="53"/>
      <c r="E88" s="53"/>
      <c r="F88" s="54">
        <v>395</v>
      </c>
      <c r="G88" s="53"/>
    </row>
    <row r="89" spans="1:7" ht="15">
      <c r="A89" s="1"/>
      <c r="B89" s="51" t="s">
        <v>212</v>
      </c>
      <c r="C89" s="52" t="s">
        <v>147</v>
      </c>
      <c r="D89" s="53"/>
      <c r="E89" s="53"/>
      <c r="F89" s="55">
        <v>1185</v>
      </c>
      <c r="G89" s="53"/>
    </row>
    <row r="90" spans="1:7" ht="15">
      <c r="A90" s="1"/>
      <c r="B90" s="51" t="s">
        <v>212</v>
      </c>
      <c r="C90" s="52" t="s">
        <v>154</v>
      </c>
      <c r="D90" s="53"/>
      <c r="E90" s="53"/>
      <c r="F90" s="55">
        <v>1185</v>
      </c>
      <c r="G90" s="53"/>
    </row>
    <row r="91" spans="1:7" ht="15">
      <c r="A91" s="1"/>
      <c r="B91" s="51" t="s">
        <v>212</v>
      </c>
      <c r="C91" s="52" t="s">
        <v>159</v>
      </c>
      <c r="D91" s="53"/>
      <c r="E91" s="54">
        <v>790</v>
      </c>
      <c r="F91" s="53"/>
      <c r="G91" s="53"/>
    </row>
    <row r="92" spans="1:7" ht="15">
      <c r="A92" s="1"/>
      <c r="B92" s="51" t="s">
        <v>214</v>
      </c>
      <c r="C92" s="52" t="s">
        <v>273</v>
      </c>
      <c r="D92" s="53"/>
      <c r="E92" s="55">
        <v>7065</v>
      </c>
      <c r="F92" s="53"/>
      <c r="G92" s="53"/>
    </row>
    <row r="93" spans="1:7" ht="15">
      <c r="A93" s="1"/>
      <c r="B93" s="51" t="s">
        <v>214</v>
      </c>
      <c r="C93" s="52" t="s">
        <v>159</v>
      </c>
      <c r="D93" s="53"/>
      <c r="E93" s="54">
        <v>790</v>
      </c>
      <c r="F93" s="53"/>
      <c r="G93" s="53"/>
    </row>
    <row r="94" spans="1:7" ht="15">
      <c r="A94" s="1"/>
      <c r="B94" s="51" t="s">
        <v>214</v>
      </c>
      <c r="C94" s="52" t="s">
        <v>159</v>
      </c>
      <c r="D94" s="53"/>
      <c r="E94" s="54">
        <v>395</v>
      </c>
      <c r="F94" s="53"/>
      <c r="G94" s="53"/>
    </row>
    <row r="95" spans="1:7" ht="15">
      <c r="A95" s="1"/>
      <c r="B95" s="51" t="s">
        <v>292</v>
      </c>
      <c r="C95" s="52" t="s">
        <v>159</v>
      </c>
      <c r="D95" s="53"/>
      <c r="E95" s="54">
        <v>395</v>
      </c>
      <c r="F95" s="53"/>
      <c r="G95" s="53"/>
    </row>
    <row r="96" spans="1:7" ht="15">
      <c r="A96" s="1"/>
      <c r="B96" s="51" t="s">
        <v>527</v>
      </c>
      <c r="C96" s="52" t="s">
        <v>205</v>
      </c>
      <c r="D96" s="53"/>
      <c r="E96" s="53"/>
      <c r="F96" s="55">
        <v>1465</v>
      </c>
      <c r="G96" s="53"/>
    </row>
    <row r="97" spans="1:7" ht="15">
      <c r="A97" s="1"/>
      <c r="B97" s="51" t="s">
        <v>293</v>
      </c>
      <c r="C97" s="52" t="s">
        <v>159</v>
      </c>
      <c r="D97" s="53"/>
      <c r="E97" s="54">
        <v>395</v>
      </c>
      <c r="F97" s="53"/>
      <c r="G97" s="53"/>
    </row>
    <row r="98" spans="1:7" ht="15">
      <c r="A98" s="1"/>
      <c r="B98" s="51" t="s">
        <v>431</v>
      </c>
      <c r="C98" s="52" t="s">
        <v>415</v>
      </c>
      <c r="D98" s="53"/>
      <c r="E98" s="53"/>
      <c r="F98" s="55">
        <v>1185</v>
      </c>
      <c r="G98" s="53"/>
    </row>
    <row r="99" spans="1:7" ht="15">
      <c r="A99" s="1"/>
      <c r="B99" s="51" t="s">
        <v>294</v>
      </c>
      <c r="C99" s="52" t="s">
        <v>159</v>
      </c>
      <c r="D99" s="53"/>
      <c r="E99" s="54">
        <v>395</v>
      </c>
      <c r="F99" s="53"/>
      <c r="G99" s="53"/>
    </row>
    <row r="100" spans="1:7" ht="15">
      <c r="A100" s="1"/>
      <c r="B100" s="51" t="s">
        <v>476</v>
      </c>
      <c r="C100" s="52" t="s">
        <v>157</v>
      </c>
      <c r="D100" s="54">
        <v>395</v>
      </c>
      <c r="E100" s="53"/>
      <c r="F100" s="53"/>
      <c r="G100" s="53"/>
    </row>
    <row r="101" spans="1:7" ht="15">
      <c r="A101" s="1"/>
      <c r="B101" s="51" t="s">
        <v>156</v>
      </c>
      <c r="C101" s="52" t="s">
        <v>159</v>
      </c>
      <c r="D101" s="53"/>
      <c r="E101" s="54">
        <v>790</v>
      </c>
      <c r="F101" s="53"/>
      <c r="G101" s="53"/>
    </row>
    <row r="102" spans="1:7" ht="15">
      <c r="A102" s="1"/>
      <c r="B102" s="51" t="s">
        <v>158</v>
      </c>
      <c r="C102" s="52" t="s">
        <v>159</v>
      </c>
      <c r="D102" s="53"/>
      <c r="E102" s="54">
        <v>790</v>
      </c>
      <c r="F102" s="53"/>
      <c r="G102" s="53"/>
    </row>
    <row r="103" spans="1:7" ht="15">
      <c r="A103" s="1"/>
      <c r="B103" s="51" t="s">
        <v>160</v>
      </c>
      <c r="C103" s="52" t="s">
        <v>149</v>
      </c>
      <c r="D103" s="53"/>
      <c r="E103" s="53"/>
      <c r="F103" s="55">
        <v>1219</v>
      </c>
      <c r="G103" s="53"/>
    </row>
    <row r="104" spans="1:7" ht="15">
      <c r="A104" s="1"/>
      <c r="B104" s="51" t="s">
        <v>499</v>
      </c>
      <c r="C104" s="52" t="s">
        <v>161</v>
      </c>
      <c r="D104" s="54">
        <v>410</v>
      </c>
      <c r="E104" s="53"/>
      <c r="F104" s="53"/>
      <c r="G104" s="53"/>
    </row>
    <row r="105" spans="1:7" ht="15">
      <c r="A105" s="1"/>
      <c r="B105" s="51" t="s">
        <v>413</v>
      </c>
      <c r="C105" s="52" t="s">
        <v>149</v>
      </c>
      <c r="D105" s="53"/>
      <c r="E105" s="53"/>
      <c r="F105" s="54">
        <v>807</v>
      </c>
      <c r="G105" s="53"/>
    </row>
    <row r="106" spans="1:7" ht="15">
      <c r="A106" s="1"/>
      <c r="B106" s="51" t="s">
        <v>162</v>
      </c>
      <c r="C106" s="52" t="s">
        <v>157</v>
      </c>
      <c r="D106" s="54">
        <v>395</v>
      </c>
      <c r="E106" s="53"/>
      <c r="F106" s="53"/>
      <c r="G106" s="53"/>
    </row>
    <row r="107" spans="1:7" ht="15">
      <c r="A107" s="1"/>
      <c r="B107" s="51" t="s">
        <v>348</v>
      </c>
      <c r="C107" s="52" t="s">
        <v>147</v>
      </c>
      <c r="D107" s="53"/>
      <c r="E107" s="53"/>
      <c r="F107" s="55">
        <v>1185</v>
      </c>
      <c r="G107" s="53"/>
    </row>
    <row r="108" spans="1:7" ht="15">
      <c r="A108" s="1"/>
      <c r="B108" s="51" t="s">
        <v>219</v>
      </c>
      <c r="C108" s="52" t="s">
        <v>159</v>
      </c>
      <c r="D108" s="53"/>
      <c r="E108" s="54">
        <v>395</v>
      </c>
      <c r="F108" s="53"/>
      <c r="G108" s="53"/>
    </row>
    <row r="109" spans="1:7" ht="15">
      <c r="A109" s="1"/>
      <c r="B109" s="51" t="s">
        <v>221</v>
      </c>
      <c r="C109" s="52" t="s">
        <v>159</v>
      </c>
      <c r="D109" s="53"/>
      <c r="E109" s="54">
        <v>395</v>
      </c>
      <c r="F109" s="53"/>
      <c r="G109" s="53"/>
    </row>
    <row r="110" spans="1:7" ht="15">
      <c r="A110" s="1"/>
      <c r="B110" s="51" t="s">
        <v>359</v>
      </c>
      <c r="C110" s="52" t="s">
        <v>149</v>
      </c>
      <c r="D110" s="53"/>
      <c r="E110" s="53"/>
      <c r="F110" s="54">
        <v>479</v>
      </c>
      <c r="G110" s="53"/>
    </row>
    <row r="111" spans="1:7" ht="15">
      <c r="A111" s="1"/>
      <c r="B111" s="51" t="s">
        <v>349</v>
      </c>
      <c r="C111" s="52" t="s">
        <v>528</v>
      </c>
      <c r="D111" s="54">
        <v>847.5</v>
      </c>
      <c r="E111" s="53"/>
      <c r="F111" s="53"/>
      <c r="G111" s="53"/>
    </row>
    <row r="112" spans="1:7" ht="15">
      <c r="A112" s="1"/>
      <c r="B112" s="51" t="s">
        <v>164</v>
      </c>
      <c r="C112" s="52" t="s">
        <v>149</v>
      </c>
      <c r="D112" s="53"/>
      <c r="E112" s="53"/>
      <c r="F112" s="54">
        <v>423</v>
      </c>
      <c r="G112" s="53"/>
    </row>
    <row r="113" spans="1:7" ht="15">
      <c r="A113" s="1"/>
      <c r="B113" s="51" t="s">
        <v>164</v>
      </c>
      <c r="C113" s="52" t="s">
        <v>159</v>
      </c>
      <c r="D113" s="53"/>
      <c r="E113" s="54">
        <v>395</v>
      </c>
      <c r="F113" s="53"/>
      <c r="G113" s="53"/>
    </row>
    <row r="114" spans="1:7" ht="15">
      <c r="A114" s="1"/>
      <c r="B114" s="51" t="s">
        <v>502</v>
      </c>
      <c r="C114" s="52" t="s">
        <v>157</v>
      </c>
      <c r="D114" s="54">
        <v>395</v>
      </c>
      <c r="E114" s="53"/>
      <c r="F114" s="53"/>
      <c r="G114" s="53"/>
    </row>
    <row r="115" spans="1:7" ht="15">
      <c r="A115" s="1"/>
      <c r="B115" s="51" t="s">
        <v>416</v>
      </c>
      <c r="C115" s="52" t="s">
        <v>227</v>
      </c>
      <c r="D115" s="53"/>
      <c r="E115" s="54">
        <v>395</v>
      </c>
      <c r="F115" s="53"/>
      <c r="G115" s="53"/>
    </row>
    <row r="116" spans="1:7" ht="15">
      <c r="A116" s="1"/>
      <c r="B116" s="51" t="s">
        <v>165</v>
      </c>
      <c r="C116" s="52" t="s">
        <v>210</v>
      </c>
      <c r="D116" s="53"/>
      <c r="E116" s="55">
        <v>2776</v>
      </c>
      <c r="F116" s="53"/>
      <c r="G116" s="53"/>
    </row>
    <row r="117" spans="1:7" ht="15">
      <c r="A117" s="1"/>
      <c r="B117" s="51" t="s">
        <v>166</v>
      </c>
      <c r="C117" s="52" t="s">
        <v>167</v>
      </c>
      <c r="D117" s="53"/>
      <c r="E117" s="54">
        <v>395</v>
      </c>
      <c r="F117" s="53"/>
      <c r="G117" s="53"/>
    </row>
    <row r="118" spans="1:7" ht="15">
      <c r="A118" s="1"/>
      <c r="B118" s="51" t="s">
        <v>168</v>
      </c>
      <c r="C118" s="52" t="s">
        <v>159</v>
      </c>
      <c r="D118" s="53"/>
      <c r="E118" s="54">
        <v>395</v>
      </c>
      <c r="F118" s="53"/>
      <c r="G118" s="53"/>
    </row>
    <row r="119" spans="1:7" ht="15">
      <c r="A119" s="1"/>
      <c r="B119" s="51" t="s">
        <v>223</v>
      </c>
      <c r="C119" s="52" t="s">
        <v>157</v>
      </c>
      <c r="D119" s="54">
        <v>790</v>
      </c>
      <c r="E119" s="53"/>
      <c r="F119" s="53"/>
      <c r="G119" s="53"/>
    </row>
    <row r="120" spans="1:7" ht="15">
      <c r="A120" s="1"/>
      <c r="B120" s="51" t="s">
        <v>350</v>
      </c>
      <c r="C120" s="52" t="s">
        <v>149</v>
      </c>
      <c r="D120" s="53"/>
      <c r="E120" s="53"/>
      <c r="F120" s="55">
        <v>1374</v>
      </c>
      <c r="G120" s="53"/>
    </row>
    <row r="121" spans="1:7" ht="15">
      <c r="A121" s="1"/>
      <c r="B121" s="51" t="s">
        <v>529</v>
      </c>
      <c r="C121" s="52" t="s">
        <v>159</v>
      </c>
      <c r="D121" s="53"/>
      <c r="E121" s="54">
        <v>790</v>
      </c>
      <c r="F121" s="53"/>
      <c r="G121" s="53"/>
    </row>
    <row r="122" spans="1:7" ht="15">
      <c r="A122" s="1"/>
      <c r="B122" s="51" t="s">
        <v>515</v>
      </c>
      <c r="C122" s="52" t="s">
        <v>159</v>
      </c>
      <c r="D122" s="53"/>
      <c r="E122" s="54">
        <v>395</v>
      </c>
      <c r="F122" s="53"/>
      <c r="G122" s="53"/>
    </row>
    <row r="123" spans="1:7" ht="15">
      <c r="A123" s="1"/>
      <c r="B123" s="51" t="s">
        <v>169</v>
      </c>
      <c r="C123" s="52" t="s">
        <v>159</v>
      </c>
      <c r="D123" s="53"/>
      <c r="E123" s="54">
        <v>395</v>
      </c>
      <c r="F123" s="53"/>
      <c r="G123" s="53"/>
    </row>
    <row r="124" spans="1:7" ht="15">
      <c r="A124" s="1"/>
      <c r="B124" s="51" t="s">
        <v>480</v>
      </c>
      <c r="C124" s="52" t="s">
        <v>147</v>
      </c>
      <c r="D124" s="53"/>
      <c r="E124" s="53"/>
      <c r="F124" s="55">
        <v>1185</v>
      </c>
      <c r="G124" s="53"/>
    </row>
    <row r="125" spans="1:7" ht="15">
      <c r="A125" s="1"/>
      <c r="B125" s="51" t="s">
        <v>480</v>
      </c>
      <c r="C125" s="52" t="s">
        <v>159</v>
      </c>
      <c r="D125" s="53"/>
      <c r="E125" s="54">
        <v>395</v>
      </c>
      <c r="F125" s="53"/>
      <c r="G125" s="53"/>
    </row>
    <row r="126" spans="1:7" ht="15">
      <c r="A126" s="1"/>
      <c r="B126" s="51" t="s">
        <v>303</v>
      </c>
      <c r="C126" s="52" t="s">
        <v>157</v>
      </c>
      <c r="D126" s="54">
        <v>395</v>
      </c>
      <c r="E126" s="53"/>
      <c r="F126" s="53"/>
      <c r="G126" s="53"/>
    </row>
    <row r="127" spans="1:7" ht="15">
      <c r="A127" s="1"/>
      <c r="B127" s="51" t="s">
        <v>385</v>
      </c>
      <c r="C127" s="52" t="s">
        <v>524</v>
      </c>
      <c r="D127" s="54">
        <v>790</v>
      </c>
      <c r="E127" s="53"/>
      <c r="F127" s="53"/>
      <c r="G127" s="53"/>
    </row>
    <row r="128" spans="1:7" ht="15">
      <c r="A128" s="1"/>
      <c r="B128" s="51" t="s">
        <v>305</v>
      </c>
      <c r="C128" s="52" t="s">
        <v>159</v>
      </c>
      <c r="D128" s="53"/>
      <c r="E128" s="54">
        <v>395</v>
      </c>
      <c r="F128" s="53"/>
      <c r="G128" s="53"/>
    </row>
    <row r="129" spans="1:7" ht="15">
      <c r="A129" s="1"/>
      <c r="B129" s="51" t="s">
        <v>530</v>
      </c>
      <c r="C129" s="52" t="s">
        <v>143</v>
      </c>
      <c r="D129" s="53"/>
      <c r="E129" s="53"/>
      <c r="F129" s="55">
        <v>1185</v>
      </c>
      <c r="G129" s="53"/>
    </row>
    <row r="130" spans="1:7" ht="15">
      <c r="A130" s="1"/>
      <c r="B130" s="51" t="s">
        <v>531</v>
      </c>
      <c r="C130" s="52" t="s">
        <v>145</v>
      </c>
      <c r="D130" s="53"/>
      <c r="E130" s="54">
        <v>395</v>
      </c>
      <c r="F130" s="53"/>
      <c r="G130" s="53"/>
    </row>
    <row r="131" spans="1:7" ht="15">
      <c r="A131" s="1"/>
      <c r="B131" s="51" t="s">
        <v>307</v>
      </c>
      <c r="C131" s="52" t="s">
        <v>159</v>
      </c>
      <c r="D131" s="53"/>
      <c r="E131" s="54">
        <v>395</v>
      </c>
      <c r="F131" s="53"/>
      <c r="G131" s="53"/>
    </row>
    <row r="132" spans="1:7" ht="15">
      <c r="A132" s="1"/>
      <c r="B132" s="51" t="s">
        <v>312</v>
      </c>
      <c r="C132" s="52" t="s">
        <v>309</v>
      </c>
      <c r="D132" s="53"/>
      <c r="E132" s="54">
        <v>395</v>
      </c>
      <c r="F132" s="53"/>
      <c r="G132" s="53"/>
    </row>
    <row r="133" spans="1:7" ht="15">
      <c r="A133" s="1"/>
      <c r="B133" s="51" t="s">
        <v>226</v>
      </c>
      <c r="C133" s="52" t="s">
        <v>149</v>
      </c>
      <c r="D133" s="53"/>
      <c r="E133" s="53"/>
      <c r="F133" s="55">
        <v>1682</v>
      </c>
      <c r="G133" s="53"/>
    </row>
    <row r="134" spans="1:7" ht="15">
      <c r="A134" s="1"/>
      <c r="B134" s="51" t="s">
        <v>226</v>
      </c>
      <c r="C134" s="52" t="s">
        <v>309</v>
      </c>
      <c r="D134" s="53"/>
      <c r="E134" s="55">
        <v>1185</v>
      </c>
      <c r="F134" s="53"/>
      <c r="G134" s="53"/>
    </row>
    <row r="135" spans="1:7" ht="15">
      <c r="A135" s="1"/>
      <c r="B135" s="51" t="s">
        <v>374</v>
      </c>
      <c r="C135" s="52" t="s">
        <v>159</v>
      </c>
      <c r="D135" s="53"/>
      <c r="E135" s="54">
        <v>395</v>
      </c>
      <c r="F135" s="53"/>
      <c r="G135" s="53"/>
    </row>
    <row r="136" spans="1:7" ht="15">
      <c r="A136" s="1"/>
      <c r="B136" s="51" t="s">
        <v>374</v>
      </c>
      <c r="C136" s="52" t="s">
        <v>145</v>
      </c>
      <c r="D136" s="53"/>
      <c r="E136" s="54">
        <v>197.5</v>
      </c>
      <c r="F136" s="53"/>
      <c r="G136" s="53"/>
    </row>
    <row r="137" spans="1:7" ht="15">
      <c r="A137" s="1"/>
      <c r="B137" s="51" t="s">
        <v>315</v>
      </c>
      <c r="C137" s="52" t="s">
        <v>159</v>
      </c>
      <c r="D137" s="53"/>
      <c r="E137" s="55">
        <v>1185</v>
      </c>
      <c r="F137" s="53"/>
      <c r="G137" s="53"/>
    </row>
    <row r="138" spans="1:7" ht="15">
      <c r="A138" s="1"/>
      <c r="B138" s="51" t="s">
        <v>503</v>
      </c>
      <c r="C138" s="52" t="s">
        <v>149</v>
      </c>
      <c r="D138" s="53"/>
      <c r="E138" s="53"/>
      <c r="F138" s="54">
        <v>872</v>
      </c>
      <c r="G138" s="53"/>
    </row>
    <row r="139" spans="1:7" ht="15">
      <c r="A139" s="1"/>
      <c r="B139" s="51" t="s">
        <v>229</v>
      </c>
      <c r="C139" s="52" t="s">
        <v>159</v>
      </c>
      <c r="D139" s="53"/>
      <c r="E139" s="54">
        <v>395</v>
      </c>
      <c r="F139" s="53"/>
      <c r="G139" s="53"/>
    </row>
    <row r="140" spans="1:7" ht="15">
      <c r="A140" s="1"/>
      <c r="B140" s="51" t="s">
        <v>230</v>
      </c>
      <c r="C140" s="52" t="s">
        <v>159</v>
      </c>
      <c r="D140" s="53"/>
      <c r="E140" s="54">
        <v>395</v>
      </c>
      <c r="F140" s="53"/>
      <c r="G140" s="53"/>
    </row>
    <row r="141" spans="1:7" ht="15">
      <c r="A141" s="1"/>
      <c r="B141" s="51" t="s">
        <v>230</v>
      </c>
      <c r="C141" s="52" t="s">
        <v>145</v>
      </c>
      <c r="D141" s="53"/>
      <c r="E141" s="54">
        <v>197.5</v>
      </c>
      <c r="F141" s="53"/>
      <c r="G141" s="53"/>
    </row>
    <row r="142" spans="1:7" ht="15">
      <c r="A142" s="1"/>
      <c r="B142" s="51" t="s">
        <v>377</v>
      </c>
      <c r="C142" s="52" t="s">
        <v>147</v>
      </c>
      <c r="D142" s="53"/>
      <c r="E142" s="53"/>
      <c r="F142" s="54">
        <v>790</v>
      </c>
      <c r="G142" s="53"/>
    </row>
    <row r="143" spans="1:7" ht="15">
      <c r="A143" s="1"/>
      <c r="B143" s="51" t="s">
        <v>377</v>
      </c>
      <c r="C143" s="52" t="s">
        <v>532</v>
      </c>
      <c r="D143" s="55">
        <v>2010</v>
      </c>
      <c r="E143" s="53"/>
      <c r="F143" s="53"/>
      <c r="G143" s="53"/>
    </row>
    <row r="144" spans="1:7" ht="15">
      <c r="A144" s="1"/>
      <c r="B144" s="51" t="s">
        <v>377</v>
      </c>
      <c r="C144" s="52" t="s">
        <v>159</v>
      </c>
      <c r="D144" s="53"/>
      <c r="E144" s="54">
        <v>395</v>
      </c>
      <c r="F144" s="53"/>
      <c r="G144" s="53"/>
    </row>
    <row r="145" spans="1:7" ht="15">
      <c r="A145" s="1"/>
      <c r="B145" s="51" t="s">
        <v>533</v>
      </c>
      <c r="C145" s="52" t="s">
        <v>314</v>
      </c>
      <c r="D145" s="53"/>
      <c r="E145" s="55">
        <v>2725</v>
      </c>
      <c r="F145" s="53"/>
      <c r="G145" s="53"/>
    </row>
    <row r="146" spans="1:7" ht="15">
      <c r="A146" s="1"/>
      <c r="B146" s="51" t="s">
        <v>484</v>
      </c>
      <c r="C146" s="52" t="s">
        <v>173</v>
      </c>
      <c r="D146" s="53"/>
      <c r="E146" s="55">
        <v>1185</v>
      </c>
      <c r="F146" s="53"/>
      <c r="G146" s="53"/>
    </row>
    <row r="147" spans="1:7" ht="15">
      <c r="A147" s="1"/>
      <c r="B147" s="51" t="s">
        <v>353</v>
      </c>
      <c r="C147" s="52" t="s">
        <v>534</v>
      </c>
      <c r="D147" s="54">
        <v>395</v>
      </c>
      <c r="E147" s="53"/>
      <c r="F147" s="53"/>
      <c r="G147" s="53"/>
    </row>
    <row r="148" spans="1:7" ht="15">
      <c r="A148" s="1"/>
      <c r="B148" s="51" t="s">
        <v>172</v>
      </c>
      <c r="C148" s="52" t="s">
        <v>157</v>
      </c>
      <c r="D148" s="55">
        <v>2765</v>
      </c>
      <c r="E148" s="53"/>
      <c r="F148" s="53"/>
      <c r="G148" s="53"/>
    </row>
    <row r="149" spans="1:7" ht="15">
      <c r="A149" s="1"/>
      <c r="B149" s="51" t="s">
        <v>172</v>
      </c>
      <c r="C149" s="52" t="s">
        <v>535</v>
      </c>
      <c r="D149" s="53"/>
      <c r="E149" s="53"/>
      <c r="F149" s="54">
        <v>714</v>
      </c>
      <c r="G149" s="53"/>
    </row>
    <row r="150" spans="1:7" ht="15">
      <c r="A150" s="1"/>
      <c r="B150" s="51" t="s">
        <v>232</v>
      </c>
      <c r="C150" s="52" t="s">
        <v>159</v>
      </c>
      <c r="D150" s="53"/>
      <c r="E150" s="54">
        <v>395</v>
      </c>
      <c r="F150" s="53"/>
      <c r="G150" s="53"/>
    </row>
    <row r="151" spans="1:7" ht="15">
      <c r="A151" s="1"/>
      <c r="B151" s="51" t="s">
        <v>318</v>
      </c>
      <c r="C151" s="52" t="s">
        <v>149</v>
      </c>
      <c r="D151" s="53"/>
      <c r="E151" s="53"/>
      <c r="F151" s="55">
        <v>1975</v>
      </c>
      <c r="G151" s="53"/>
    </row>
    <row r="152" spans="1:7" ht="15">
      <c r="A152" s="1"/>
      <c r="B152" s="51" t="s">
        <v>318</v>
      </c>
      <c r="C152" s="52" t="s">
        <v>159</v>
      </c>
      <c r="D152" s="53"/>
      <c r="E152" s="55">
        <v>1185</v>
      </c>
      <c r="F152" s="53"/>
      <c r="G152" s="53"/>
    </row>
    <row r="153" spans="1:7" ht="15">
      <c r="A153" s="1"/>
      <c r="B153" s="51" t="s">
        <v>233</v>
      </c>
      <c r="C153" s="52" t="s">
        <v>485</v>
      </c>
      <c r="D153" s="53"/>
      <c r="E153" s="54">
        <v>395</v>
      </c>
      <c r="F153" s="53"/>
      <c r="G153" s="53"/>
    </row>
    <row r="154" spans="1:7" ht="15">
      <c r="A154" s="1"/>
      <c r="B154" s="51" t="s">
        <v>235</v>
      </c>
      <c r="C154" s="52" t="s">
        <v>159</v>
      </c>
      <c r="D154" s="53"/>
      <c r="E154" s="54">
        <v>395</v>
      </c>
      <c r="F154" s="53"/>
      <c r="G154" s="53"/>
    </row>
    <row r="155" spans="1:7" ht="15">
      <c r="A155" s="1"/>
      <c r="B155" s="51" t="s">
        <v>517</v>
      </c>
      <c r="C155" s="52" t="s">
        <v>147</v>
      </c>
      <c r="D155" s="53"/>
      <c r="E155" s="53"/>
      <c r="F155" s="54">
        <v>790</v>
      </c>
      <c r="G155" s="53"/>
    </row>
    <row r="156" spans="1:7" ht="15">
      <c r="A156" s="1"/>
      <c r="B156" s="51" t="s">
        <v>517</v>
      </c>
      <c r="C156" s="52" t="s">
        <v>159</v>
      </c>
      <c r="D156" s="53"/>
      <c r="E156" s="54">
        <v>790</v>
      </c>
      <c r="F156" s="53"/>
      <c r="G156" s="53"/>
    </row>
    <row r="157" spans="1:7" ht="15">
      <c r="A157" s="1"/>
      <c r="B157" s="51" t="s">
        <v>536</v>
      </c>
      <c r="C157" s="52" t="s">
        <v>509</v>
      </c>
      <c r="D157" s="53"/>
      <c r="E157" s="55">
        <v>9947</v>
      </c>
      <c r="F157" s="53"/>
      <c r="G157" s="53"/>
    </row>
    <row r="158" spans="1:7" ht="15">
      <c r="A158" s="1"/>
      <c r="B158" s="51" t="s">
        <v>518</v>
      </c>
      <c r="C158" s="52" t="s">
        <v>415</v>
      </c>
      <c r="D158" s="53"/>
      <c r="E158" s="53"/>
      <c r="F158" s="54">
        <v>395</v>
      </c>
      <c r="G158" s="53"/>
    </row>
    <row r="159" spans="1:7" ht="15">
      <c r="A159" s="1"/>
      <c r="B159" s="51" t="s">
        <v>537</v>
      </c>
      <c r="C159" s="52" t="s">
        <v>159</v>
      </c>
      <c r="D159" s="53"/>
      <c r="E159" s="54">
        <v>395</v>
      </c>
      <c r="F159" s="53"/>
      <c r="G159" s="53"/>
    </row>
    <row r="160" spans="1:7" ht="15">
      <c r="A160" s="1"/>
      <c r="B160" s="51" t="s">
        <v>538</v>
      </c>
      <c r="C160" s="52" t="s">
        <v>149</v>
      </c>
      <c r="D160" s="53"/>
      <c r="E160" s="53"/>
      <c r="F160" s="54">
        <v>485</v>
      </c>
      <c r="G160" s="53"/>
    </row>
    <row r="161" spans="1:7" ht="15">
      <c r="A161" s="1"/>
      <c r="B161" s="51" t="s">
        <v>538</v>
      </c>
      <c r="C161" s="52" t="s">
        <v>147</v>
      </c>
      <c r="D161" s="53"/>
      <c r="E161" s="53"/>
      <c r="F161" s="55">
        <v>1185</v>
      </c>
      <c r="G161" s="53"/>
    </row>
    <row r="162" spans="1:7" ht="15">
      <c r="A162" s="1"/>
      <c r="B162" s="51" t="s">
        <v>236</v>
      </c>
      <c r="C162" s="52" t="s">
        <v>173</v>
      </c>
      <c r="D162" s="53"/>
      <c r="E162" s="55">
        <v>1083</v>
      </c>
      <c r="F162" s="53"/>
      <c r="G162" s="53"/>
    </row>
    <row r="163" spans="1:7" ht="15">
      <c r="A163" s="1"/>
      <c r="B163" s="51" t="s">
        <v>354</v>
      </c>
      <c r="C163" s="52" t="s">
        <v>157</v>
      </c>
      <c r="D163" s="55">
        <v>3160</v>
      </c>
      <c r="E163" s="53"/>
      <c r="F163" s="53"/>
      <c r="G163" s="53"/>
    </row>
    <row r="164" spans="1:7" ht="15">
      <c r="A164" s="1"/>
      <c r="B164" s="51" t="s">
        <v>354</v>
      </c>
      <c r="C164" s="52" t="s">
        <v>159</v>
      </c>
      <c r="D164" s="53"/>
      <c r="E164" s="54">
        <v>790</v>
      </c>
      <c r="F164" s="53"/>
      <c r="G164" s="53"/>
    </row>
    <row r="165" spans="1:7" ht="15">
      <c r="A165" s="1"/>
      <c r="B165" s="51" t="s">
        <v>456</v>
      </c>
      <c r="C165" s="52" t="s">
        <v>147</v>
      </c>
      <c r="D165" s="53"/>
      <c r="E165" s="53"/>
      <c r="F165" s="54">
        <v>790</v>
      </c>
      <c r="G165" s="53"/>
    </row>
    <row r="166" spans="1:7" ht="15">
      <c r="A166" s="1"/>
      <c r="B166" s="51" t="s">
        <v>368</v>
      </c>
      <c r="C166" s="52" t="s">
        <v>539</v>
      </c>
      <c r="D166" s="55">
        <v>2138</v>
      </c>
      <c r="E166" s="53"/>
      <c r="F166" s="53"/>
      <c r="G166" s="53"/>
    </row>
    <row r="167" spans="1:7" ht="15">
      <c r="A167" s="1"/>
      <c r="B167" s="51" t="s">
        <v>447</v>
      </c>
      <c r="C167" s="52" t="s">
        <v>147</v>
      </c>
      <c r="D167" s="53"/>
      <c r="E167" s="53"/>
      <c r="F167" s="54">
        <v>790</v>
      </c>
      <c r="G167" s="53"/>
    </row>
    <row r="168" spans="1:7" ht="15">
      <c r="A168" s="1"/>
      <c r="B168" s="51" t="s">
        <v>448</v>
      </c>
      <c r="C168" s="52" t="s">
        <v>539</v>
      </c>
      <c r="D168" s="54">
        <v>674</v>
      </c>
      <c r="E168" s="53"/>
      <c r="F168" s="53"/>
      <c r="G168" s="53"/>
    </row>
    <row r="169" spans="1:7" ht="15">
      <c r="A169" s="1"/>
      <c r="B169" s="51" t="s">
        <v>437</v>
      </c>
      <c r="C169" s="52" t="s">
        <v>159</v>
      </c>
      <c r="D169" s="53"/>
      <c r="E169" s="54">
        <v>395</v>
      </c>
      <c r="F169" s="53"/>
      <c r="G169" s="53"/>
    </row>
    <row r="170" spans="1:7" ht="15">
      <c r="A170" s="1"/>
      <c r="B170" s="51" t="s">
        <v>180</v>
      </c>
      <c r="C170" s="52" t="s">
        <v>181</v>
      </c>
      <c r="D170" s="53"/>
      <c r="E170" s="54">
        <v>395</v>
      </c>
      <c r="F170" s="53"/>
      <c r="G170" s="53"/>
    </row>
    <row r="171" spans="1:7" ht="15">
      <c r="A171" s="1"/>
      <c r="B171" s="51" t="s">
        <v>491</v>
      </c>
      <c r="C171" s="52" t="s">
        <v>159</v>
      </c>
      <c r="D171" s="53"/>
      <c r="E171" s="54">
        <v>395</v>
      </c>
      <c r="F171" s="53"/>
      <c r="G171" s="53"/>
    </row>
    <row r="172" spans="1:7" ht="15">
      <c r="A172" s="1"/>
      <c r="B172" s="51" t="s">
        <v>491</v>
      </c>
      <c r="C172" s="52" t="s">
        <v>159</v>
      </c>
      <c r="D172" s="53"/>
      <c r="E172" s="54">
        <v>395</v>
      </c>
      <c r="F172" s="53"/>
      <c r="G172" s="53"/>
    </row>
    <row r="173" spans="1:7" ht="15">
      <c r="A173" s="1"/>
      <c r="B173" s="51" t="s">
        <v>540</v>
      </c>
      <c r="C173" s="52" t="s">
        <v>205</v>
      </c>
      <c r="D173" s="53"/>
      <c r="E173" s="53"/>
      <c r="F173" s="55">
        <v>1185</v>
      </c>
      <c r="G173" s="53"/>
    </row>
    <row r="174" spans="1:7" ht="15">
      <c r="A174" s="1"/>
      <c r="B174" s="51" t="s">
        <v>182</v>
      </c>
      <c r="C174" s="52" t="s">
        <v>157</v>
      </c>
      <c r="D174" s="55">
        <v>3555</v>
      </c>
      <c r="E174" s="53"/>
      <c r="F174" s="53"/>
      <c r="G174" s="53"/>
    </row>
    <row r="175" spans="1:7" ht="15">
      <c r="A175" s="1"/>
      <c r="B175" s="51" t="s">
        <v>369</v>
      </c>
      <c r="C175" s="52" t="s">
        <v>149</v>
      </c>
      <c r="D175" s="53"/>
      <c r="E175" s="53"/>
      <c r="F175" s="54">
        <v>642</v>
      </c>
      <c r="G175" s="53"/>
    </row>
    <row r="176" spans="1:7" ht="15">
      <c r="A176" s="1"/>
      <c r="B176" s="51" t="s">
        <v>324</v>
      </c>
      <c r="C176" s="52" t="s">
        <v>159</v>
      </c>
      <c r="D176" s="53"/>
      <c r="E176" s="54">
        <v>790</v>
      </c>
      <c r="F176" s="53"/>
      <c r="G176" s="53"/>
    </row>
    <row r="177" spans="1:7" ht="15">
      <c r="A177" s="1"/>
      <c r="B177" s="51" t="s">
        <v>396</v>
      </c>
      <c r="C177" s="52" t="s">
        <v>539</v>
      </c>
      <c r="D177" s="54">
        <v>614</v>
      </c>
      <c r="E177" s="53"/>
      <c r="F177" s="53"/>
      <c r="G177" s="53"/>
    </row>
    <row r="178" spans="1:7" ht="15">
      <c r="A178" s="1"/>
      <c r="B178" s="51" t="s">
        <v>325</v>
      </c>
      <c r="C178" s="52" t="s">
        <v>145</v>
      </c>
      <c r="D178" s="53"/>
      <c r="E178" s="54">
        <v>395</v>
      </c>
      <c r="F178" s="53"/>
      <c r="G178" s="53"/>
    </row>
    <row r="179" spans="1:7" ht="15">
      <c r="A179" s="1"/>
      <c r="B179" s="51" t="s">
        <v>325</v>
      </c>
      <c r="C179" s="52" t="s">
        <v>269</v>
      </c>
      <c r="D179" s="53"/>
      <c r="E179" s="53"/>
      <c r="F179" s="54">
        <v>395</v>
      </c>
      <c r="G179" s="53"/>
    </row>
    <row r="180" spans="1:7" ht="15">
      <c r="A180" s="1"/>
      <c r="B180" s="51" t="s">
        <v>244</v>
      </c>
      <c r="C180" s="52" t="s">
        <v>159</v>
      </c>
      <c r="D180" s="53"/>
      <c r="E180" s="54">
        <v>395</v>
      </c>
      <c r="F180" s="53"/>
      <c r="G180" s="53"/>
    </row>
    <row r="181" spans="1:7" ht="15">
      <c r="A181" s="1"/>
      <c r="B181" s="51" t="s">
        <v>541</v>
      </c>
      <c r="C181" s="52" t="s">
        <v>173</v>
      </c>
      <c r="D181" s="53"/>
      <c r="E181" s="55">
        <v>1401</v>
      </c>
      <c r="F181" s="53"/>
      <c r="G181" s="53"/>
    </row>
    <row r="182" spans="1:7" ht="15">
      <c r="A182" s="1"/>
      <c r="B182" s="51" t="s">
        <v>493</v>
      </c>
      <c r="C182" s="52" t="s">
        <v>159</v>
      </c>
      <c r="D182" s="53"/>
      <c r="E182" s="54">
        <v>395</v>
      </c>
      <c r="F182" s="53"/>
      <c r="G182" s="53"/>
    </row>
    <row r="183" spans="1:7" ht="15">
      <c r="A183" s="1"/>
      <c r="B183" s="51" t="s">
        <v>190</v>
      </c>
      <c r="C183" s="52" t="s">
        <v>189</v>
      </c>
      <c r="D183" s="54">
        <v>395</v>
      </c>
      <c r="E183" s="53"/>
      <c r="F183" s="53"/>
      <c r="G183" s="53"/>
    </row>
    <row r="184" spans="1:7" ht="15">
      <c r="A184" s="1"/>
      <c r="B184" s="51" t="s">
        <v>190</v>
      </c>
      <c r="C184" s="52" t="s">
        <v>494</v>
      </c>
      <c r="D184" s="54">
        <v>395</v>
      </c>
      <c r="E184" s="53"/>
      <c r="F184" s="53"/>
      <c r="G184" s="53"/>
    </row>
    <row r="185" spans="1:7" ht="15">
      <c r="A185" s="1"/>
      <c r="B185" s="51" t="s">
        <v>191</v>
      </c>
      <c r="C185" s="52" t="s">
        <v>157</v>
      </c>
      <c r="D185" s="55">
        <v>3555</v>
      </c>
      <c r="E185" s="53"/>
      <c r="F185" s="53"/>
      <c r="G185" s="53"/>
    </row>
    <row r="186" spans="1:7" ht="15">
      <c r="A186" s="1"/>
      <c r="B186" s="51" t="s">
        <v>328</v>
      </c>
      <c r="C186" s="52" t="s">
        <v>149</v>
      </c>
      <c r="D186" s="53"/>
      <c r="E186" s="53"/>
      <c r="F186" s="54">
        <v>521</v>
      </c>
      <c r="G186" s="53"/>
    </row>
    <row r="187" spans="1:7" ht="15">
      <c r="A187" s="1"/>
      <c r="B187" s="51" t="s">
        <v>250</v>
      </c>
      <c r="C187" s="52" t="s">
        <v>309</v>
      </c>
      <c r="D187" s="53"/>
      <c r="E187" s="54">
        <v>395</v>
      </c>
      <c r="F187" s="53"/>
      <c r="G187" s="53"/>
    </row>
    <row r="188" spans="1:7" ht="15">
      <c r="A188" s="1"/>
      <c r="B188" s="51" t="s">
        <v>251</v>
      </c>
      <c r="C188" s="52" t="s">
        <v>149</v>
      </c>
      <c r="D188" s="53"/>
      <c r="E188" s="53"/>
      <c r="F188" s="54">
        <v>970</v>
      </c>
      <c r="G188" s="53"/>
    </row>
    <row r="189" spans="1:7" ht="15">
      <c r="A189" s="1"/>
      <c r="B189" s="51" t="s">
        <v>330</v>
      </c>
      <c r="C189" s="52" t="s">
        <v>495</v>
      </c>
      <c r="D189" s="54">
        <v>395</v>
      </c>
      <c r="E189" s="53"/>
      <c r="F189" s="53"/>
      <c r="G189" s="53"/>
    </row>
    <row r="190" spans="1:7" ht="15">
      <c r="A190" s="1"/>
      <c r="B190" s="51" t="s">
        <v>332</v>
      </c>
      <c r="C190" s="52" t="s">
        <v>309</v>
      </c>
      <c r="D190" s="53"/>
      <c r="E190" s="55">
        <v>1185</v>
      </c>
      <c r="F190" s="53"/>
      <c r="G190" s="53"/>
    </row>
    <row r="191" spans="1:7" ht="15">
      <c r="A191" s="1"/>
      <c r="B191" s="51" t="s">
        <v>433</v>
      </c>
      <c r="C191" s="52" t="s">
        <v>309</v>
      </c>
      <c r="D191" s="53"/>
      <c r="E191" s="54">
        <v>790</v>
      </c>
      <c r="F191" s="53"/>
      <c r="G191" s="53"/>
    </row>
    <row r="192" spans="1:7" ht="15">
      <c r="A192" s="1"/>
      <c r="B192" s="51" t="s">
        <v>421</v>
      </c>
      <c r="C192" s="52" t="s">
        <v>147</v>
      </c>
      <c r="D192" s="53"/>
      <c r="E192" s="53"/>
      <c r="F192" s="55">
        <v>1185</v>
      </c>
      <c r="G192" s="53"/>
    </row>
    <row r="193" spans="1:7" ht="15">
      <c r="A193" s="1"/>
      <c r="B193" s="51" t="s">
        <v>334</v>
      </c>
      <c r="C193" s="52" t="s">
        <v>309</v>
      </c>
      <c r="D193" s="53"/>
      <c r="E193" s="54">
        <v>790</v>
      </c>
      <c r="F193" s="53"/>
      <c r="G193" s="53"/>
    </row>
    <row r="194" spans="1:7" ht="15">
      <c r="A194" s="1"/>
      <c r="B194" s="51" t="s">
        <v>335</v>
      </c>
      <c r="C194" s="52" t="s">
        <v>336</v>
      </c>
      <c r="D194" s="53"/>
      <c r="E194" s="54">
        <v>790</v>
      </c>
      <c r="F194" s="53"/>
      <c r="G194" s="53"/>
    </row>
    <row r="195" spans="1:7" ht="15">
      <c r="A195" s="1"/>
      <c r="B195" s="51" t="s">
        <v>195</v>
      </c>
      <c r="C195" s="52" t="s">
        <v>157</v>
      </c>
      <c r="D195" s="55">
        <v>3555</v>
      </c>
      <c r="E195" s="53"/>
      <c r="F195" s="53"/>
      <c r="G195" s="53"/>
    </row>
    <row r="196" spans="1:7" ht="15">
      <c r="A196" s="1"/>
      <c r="B196" s="51" t="s">
        <v>197</v>
      </c>
      <c r="C196" s="52" t="s">
        <v>143</v>
      </c>
      <c r="D196" s="53"/>
      <c r="E196" s="53"/>
      <c r="F196" s="55">
        <v>1880</v>
      </c>
      <c r="G196" s="53"/>
    </row>
    <row r="197" spans="1:7" ht="15">
      <c r="A197" s="1"/>
      <c r="B197" s="51" t="s">
        <v>197</v>
      </c>
      <c r="C197" s="52" t="s">
        <v>309</v>
      </c>
      <c r="D197" s="53"/>
      <c r="E197" s="54">
        <v>395</v>
      </c>
      <c r="F197" s="53"/>
      <c r="G197" s="53"/>
    </row>
    <row r="198" spans="1:7" ht="15">
      <c r="A198" s="1"/>
      <c r="B198" s="51" t="s">
        <v>342</v>
      </c>
      <c r="C198" s="52" t="s">
        <v>149</v>
      </c>
      <c r="D198" s="53"/>
      <c r="E198" s="53"/>
      <c r="F198" s="55">
        <v>1021</v>
      </c>
      <c r="G198" s="53"/>
    </row>
    <row r="199" spans="1:7" ht="15">
      <c r="A199" s="1"/>
      <c r="B199" s="51" t="s">
        <v>497</v>
      </c>
      <c r="C199" s="52" t="s">
        <v>147</v>
      </c>
      <c r="D199" s="53"/>
      <c r="E199" s="53"/>
      <c r="F199" s="54">
        <v>790</v>
      </c>
      <c r="G199" s="53"/>
    </row>
    <row r="200" spans="1:7" ht="15">
      <c r="A200" s="1"/>
      <c r="B200" s="51" t="s">
        <v>199</v>
      </c>
      <c r="C200" s="52" t="s">
        <v>157</v>
      </c>
      <c r="D200" s="55">
        <v>3555</v>
      </c>
      <c r="E200" s="53"/>
      <c r="F200" s="53"/>
      <c r="G200" s="53"/>
    </row>
    <row r="201" spans="1:7" ht="15">
      <c r="A201" s="1"/>
      <c r="B201" s="51" t="s">
        <v>363</v>
      </c>
      <c r="C201" s="52" t="s">
        <v>147</v>
      </c>
      <c r="D201" s="53"/>
      <c r="E201" s="53"/>
      <c r="F201" s="55">
        <v>1185</v>
      </c>
      <c r="G201" s="53"/>
    </row>
    <row r="202" spans="1:7" ht="15">
      <c r="A202" s="1"/>
      <c r="B202" s="51" t="s">
        <v>542</v>
      </c>
      <c r="C202" s="52" t="s">
        <v>159</v>
      </c>
      <c r="D202" s="53"/>
      <c r="E202" s="54">
        <v>790</v>
      </c>
      <c r="F202" s="53"/>
      <c r="G202" s="53"/>
    </row>
    <row r="203" spans="1:7" ht="15.75" thickBot="1">
      <c r="A203" s="1"/>
      <c r="B203" s="51" t="s">
        <v>542</v>
      </c>
      <c r="C203" s="52" t="s">
        <v>147</v>
      </c>
      <c r="D203" s="53"/>
      <c r="E203" s="53"/>
      <c r="F203" s="55">
        <v>1185</v>
      </c>
      <c r="G203" s="53"/>
    </row>
    <row r="204" spans="1:7" ht="15">
      <c r="A204" s="1"/>
      <c r="B204" s="89" t="s">
        <v>202</v>
      </c>
      <c r="C204" s="89"/>
      <c r="D204" s="57">
        <v>36713.5</v>
      </c>
      <c r="E204" s="57">
        <v>79529</v>
      </c>
      <c r="F204" s="57">
        <v>43306</v>
      </c>
      <c r="G204" s="56"/>
    </row>
    <row r="205" spans="1:7" ht="15">
      <c r="A205" s="1"/>
      <c r="B205" s="90" t="s">
        <v>20</v>
      </c>
      <c r="C205" s="90"/>
      <c r="D205" s="90"/>
      <c r="E205" s="90"/>
      <c r="F205" s="90"/>
      <c r="G205" s="58">
        <v>159548.5</v>
      </c>
    </row>
    <row r="206" spans="1:7" ht="15">
      <c r="A206" s="1"/>
      <c r="B206" s="1"/>
      <c r="C206" s="1"/>
      <c r="D206" s="1"/>
      <c r="E206" s="1"/>
      <c r="F206" s="1"/>
      <c r="G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3:G43"/>
    <mergeCell ref="B204:C204"/>
    <mergeCell ref="B205:F205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C00000"/>
  </sheetPr>
  <dimension ref="A1:N134"/>
  <sheetViews>
    <sheetView zoomScale="70" zoomScaleNormal="70" zoomScalePageLayoutView="0" workbookViewId="0" topLeftCell="A16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28125" style="0" customWidth="1"/>
    <col min="8" max="8" width="8.7109375" style="0" hidden="1" customWidth="1"/>
    <col min="9" max="9" width="11.8515625" style="0" customWidth="1"/>
    <col min="10" max="10" width="11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87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1985</v>
      </c>
    </row>
    <row r="7" spans="1:9" s="6" customFormat="1" ht="15">
      <c r="A7" s="6" t="s">
        <v>6</v>
      </c>
      <c r="C7" s="11">
        <v>3362.03</v>
      </c>
      <c r="D7" s="10" t="s">
        <v>7</v>
      </c>
      <c r="E7" s="70" t="s">
        <v>8</v>
      </c>
      <c r="F7" s="70"/>
      <c r="G7" s="70"/>
      <c r="I7" s="11">
        <v>5</v>
      </c>
    </row>
    <row r="8" spans="3:9" s="6" customFormat="1" ht="15">
      <c r="C8" s="12"/>
      <c r="E8" s="70" t="s">
        <v>9</v>
      </c>
      <c r="F8" s="70"/>
      <c r="G8" s="70"/>
      <c r="I8" s="11">
        <v>73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18.27</v>
      </c>
      <c r="J12" s="41">
        <v>19.18</v>
      </c>
    </row>
    <row r="13" spans="9:10" s="6" customFormat="1" ht="15">
      <c r="I13" s="23"/>
      <c r="J13" s="12"/>
    </row>
    <row r="14" spans="8:10" s="6" customFormat="1" ht="15">
      <c r="H14" s="14"/>
      <c r="I14" s="15"/>
      <c r="J14" s="16"/>
    </row>
    <row r="15" s="6" customFormat="1" ht="14.2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767477.6</v>
      </c>
      <c r="F21" s="72"/>
      <c r="G21" s="72">
        <v>714903.28</v>
      </c>
      <c r="H21" s="72"/>
      <c r="I21" s="73">
        <f>SUM(E21-G21)</f>
        <v>52574.31999999995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5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107364.04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5.88</v>
      </c>
      <c r="H28" s="86"/>
      <c r="I28" s="73">
        <f>G28*$C$7*12</f>
        <v>237224.83680000002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186794.3868</v>
      </c>
      <c r="J29" s="73"/>
    </row>
    <row r="30" spans="1:14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1.1</v>
      </c>
      <c r="H30" s="87"/>
      <c r="I30" s="73">
        <f>G30*$C$7*12</f>
        <v>44378.79600000001</v>
      </c>
      <c r="J30" s="73"/>
      <c r="N30" s="31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0</v>
      </c>
      <c r="H31" s="87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2.27</v>
      </c>
      <c r="H32" s="87"/>
      <c r="I32" s="73">
        <f t="shared" si="0"/>
        <v>91581.6972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2.41</v>
      </c>
      <c r="H33" s="87"/>
      <c r="I33" s="73">
        <f t="shared" si="0"/>
        <v>97229.9076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19365.2928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12103.308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9279.202800000001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75847.3968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773804.8248000001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507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45.7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508</v>
      </c>
      <c r="C49" s="52" t="s">
        <v>149</v>
      </c>
      <c r="D49" s="53"/>
      <c r="E49" s="53"/>
      <c r="F49" s="54">
        <v>455</v>
      </c>
      <c r="G49" s="53"/>
      <c r="H49" s="34"/>
    </row>
    <row r="50" spans="1:8" ht="15">
      <c r="A50" s="1"/>
      <c r="B50" s="51" t="s">
        <v>144</v>
      </c>
      <c r="C50" s="52" t="s">
        <v>147</v>
      </c>
      <c r="D50" s="53"/>
      <c r="E50" s="53"/>
      <c r="F50" s="54">
        <v>790</v>
      </c>
      <c r="G50" s="53"/>
      <c r="H50" s="34"/>
    </row>
    <row r="51" spans="1:8" ht="15">
      <c r="A51" s="1"/>
      <c r="B51" s="51" t="s">
        <v>467</v>
      </c>
      <c r="C51" s="52" t="s">
        <v>509</v>
      </c>
      <c r="D51" s="53"/>
      <c r="E51" s="55">
        <v>1667</v>
      </c>
      <c r="F51" s="53"/>
      <c r="G51" s="53"/>
      <c r="H51" s="34"/>
    </row>
    <row r="52" spans="1:8" ht="15">
      <c r="A52" s="1"/>
      <c r="B52" s="51" t="s">
        <v>510</v>
      </c>
      <c r="C52" s="52" t="s">
        <v>143</v>
      </c>
      <c r="D52" s="53"/>
      <c r="E52" s="53"/>
      <c r="F52" s="55">
        <v>1185</v>
      </c>
      <c r="G52" s="53"/>
      <c r="H52" s="34"/>
    </row>
    <row r="53" spans="1:8" ht="15">
      <c r="A53" s="1"/>
      <c r="B53" s="51" t="s">
        <v>267</v>
      </c>
      <c r="C53" s="52" t="s">
        <v>147</v>
      </c>
      <c r="D53" s="53"/>
      <c r="E53" s="53"/>
      <c r="F53" s="54">
        <v>790</v>
      </c>
      <c r="G53" s="53"/>
      <c r="H53" s="34"/>
    </row>
    <row r="54" spans="1:8" ht="15">
      <c r="A54" s="1"/>
      <c r="B54" s="51" t="s">
        <v>372</v>
      </c>
      <c r="C54" s="52" t="s">
        <v>159</v>
      </c>
      <c r="D54" s="53"/>
      <c r="E54" s="54">
        <v>395</v>
      </c>
      <c r="F54" s="53"/>
      <c r="G54" s="53"/>
      <c r="H54" s="34"/>
    </row>
    <row r="55" spans="1:8" ht="15">
      <c r="A55" s="1"/>
      <c r="B55" s="51" t="s">
        <v>473</v>
      </c>
      <c r="C55" s="52" t="s">
        <v>147</v>
      </c>
      <c r="D55" s="53"/>
      <c r="E55" s="53"/>
      <c r="F55" s="55">
        <v>1585</v>
      </c>
      <c r="G55" s="53"/>
      <c r="H55" s="34"/>
    </row>
    <row r="56" spans="1:8" ht="15">
      <c r="A56" s="1"/>
      <c r="B56" s="51" t="s">
        <v>284</v>
      </c>
      <c r="C56" s="52" t="s">
        <v>147</v>
      </c>
      <c r="D56" s="53"/>
      <c r="E56" s="53"/>
      <c r="F56" s="55">
        <v>1185</v>
      </c>
      <c r="G56" s="53"/>
      <c r="H56" s="34"/>
    </row>
    <row r="57" spans="1:7" ht="15">
      <c r="A57" s="1"/>
      <c r="B57" s="51" t="s">
        <v>474</v>
      </c>
      <c r="C57" s="52" t="s">
        <v>159</v>
      </c>
      <c r="D57" s="53"/>
      <c r="E57" s="54">
        <v>395</v>
      </c>
      <c r="F57" s="53"/>
      <c r="G57" s="53"/>
    </row>
    <row r="58" spans="1:7" ht="15">
      <c r="A58" s="1"/>
      <c r="B58" s="51" t="s">
        <v>287</v>
      </c>
      <c r="C58" s="52" t="s">
        <v>149</v>
      </c>
      <c r="D58" s="53"/>
      <c r="E58" s="53"/>
      <c r="F58" s="55">
        <v>1038</v>
      </c>
      <c r="G58" s="53"/>
    </row>
    <row r="59" spans="1:7" ht="15">
      <c r="A59" s="1"/>
      <c r="B59" s="51" t="s">
        <v>511</v>
      </c>
      <c r="C59" s="52" t="s">
        <v>147</v>
      </c>
      <c r="D59" s="53"/>
      <c r="E59" s="53"/>
      <c r="F59" s="55">
        <v>1580</v>
      </c>
      <c r="G59" s="53"/>
    </row>
    <row r="60" spans="1:7" ht="15">
      <c r="A60" s="1"/>
      <c r="B60" s="51" t="s">
        <v>215</v>
      </c>
      <c r="C60" s="52" t="s">
        <v>159</v>
      </c>
      <c r="D60" s="53"/>
      <c r="E60" s="54">
        <v>790</v>
      </c>
      <c r="F60" s="53"/>
      <c r="G60" s="53"/>
    </row>
    <row r="61" spans="1:7" ht="15">
      <c r="A61" s="1"/>
      <c r="B61" s="51" t="s">
        <v>512</v>
      </c>
      <c r="C61" s="52" t="s">
        <v>186</v>
      </c>
      <c r="D61" s="53"/>
      <c r="E61" s="53"/>
      <c r="F61" s="54">
        <v>790</v>
      </c>
      <c r="G61" s="53"/>
    </row>
    <row r="62" spans="1:7" ht="15">
      <c r="A62" s="1"/>
      <c r="B62" s="51" t="s">
        <v>156</v>
      </c>
      <c r="C62" s="52" t="s">
        <v>157</v>
      </c>
      <c r="D62" s="54">
        <v>395</v>
      </c>
      <c r="E62" s="53"/>
      <c r="F62" s="53"/>
      <c r="G62" s="53"/>
    </row>
    <row r="63" spans="1:7" ht="15">
      <c r="A63" s="1"/>
      <c r="B63" s="51" t="s">
        <v>156</v>
      </c>
      <c r="C63" s="52" t="s">
        <v>432</v>
      </c>
      <c r="D63" s="53"/>
      <c r="E63" s="54">
        <v>790</v>
      </c>
      <c r="F63" s="53"/>
      <c r="G63" s="53"/>
    </row>
    <row r="64" spans="1:7" ht="15">
      <c r="A64" s="1"/>
      <c r="B64" s="51" t="s">
        <v>158</v>
      </c>
      <c r="C64" s="52" t="s">
        <v>147</v>
      </c>
      <c r="D64" s="53"/>
      <c r="E64" s="53"/>
      <c r="F64" s="55">
        <v>1253</v>
      </c>
      <c r="G64" s="53"/>
    </row>
    <row r="65" spans="1:7" ht="15">
      <c r="A65" s="1"/>
      <c r="B65" s="51" t="s">
        <v>499</v>
      </c>
      <c r="C65" s="52" t="s">
        <v>161</v>
      </c>
      <c r="D65" s="54">
        <v>410</v>
      </c>
      <c r="E65" s="53"/>
      <c r="F65" s="53"/>
      <c r="G65" s="53"/>
    </row>
    <row r="66" spans="1:7" ht="15">
      <c r="A66" s="1"/>
      <c r="B66" s="51" t="s">
        <v>413</v>
      </c>
      <c r="C66" s="52" t="s">
        <v>149</v>
      </c>
      <c r="D66" s="53"/>
      <c r="E66" s="53"/>
      <c r="F66" s="55">
        <v>1609.5</v>
      </c>
      <c r="G66" s="53"/>
    </row>
    <row r="67" spans="1:7" ht="15">
      <c r="A67" s="1"/>
      <c r="B67" s="51" t="s">
        <v>513</v>
      </c>
      <c r="C67" s="52" t="s">
        <v>309</v>
      </c>
      <c r="D67" s="53"/>
      <c r="E67" s="54">
        <v>790</v>
      </c>
      <c r="F67" s="53"/>
      <c r="G67" s="53"/>
    </row>
    <row r="68" spans="1:7" ht="15">
      <c r="A68" s="1"/>
      <c r="B68" s="51" t="s">
        <v>162</v>
      </c>
      <c r="C68" s="52" t="s">
        <v>157</v>
      </c>
      <c r="D68" s="54">
        <v>395</v>
      </c>
      <c r="E68" s="53"/>
      <c r="F68" s="53"/>
      <c r="G68" s="53"/>
    </row>
    <row r="69" spans="1:7" ht="15">
      <c r="A69" s="1"/>
      <c r="B69" s="51" t="s">
        <v>217</v>
      </c>
      <c r="C69" s="52" t="s">
        <v>149</v>
      </c>
      <c r="D69" s="53"/>
      <c r="E69" s="53"/>
      <c r="F69" s="54">
        <v>790</v>
      </c>
      <c r="G69" s="53"/>
    </row>
    <row r="70" spans="1:7" ht="15">
      <c r="A70" s="1"/>
      <c r="B70" s="51" t="s">
        <v>218</v>
      </c>
      <c r="C70" s="52" t="s">
        <v>273</v>
      </c>
      <c r="D70" s="53"/>
      <c r="E70" s="55">
        <v>2057</v>
      </c>
      <c r="F70" s="53"/>
      <c r="G70" s="53"/>
    </row>
    <row r="71" spans="1:7" ht="15">
      <c r="A71" s="1"/>
      <c r="B71" s="51" t="s">
        <v>219</v>
      </c>
      <c r="C71" s="52" t="s">
        <v>159</v>
      </c>
      <c r="D71" s="53"/>
      <c r="E71" s="54">
        <v>395</v>
      </c>
      <c r="F71" s="53"/>
      <c r="G71" s="53"/>
    </row>
    <row r="72" spans="1:7" ht="15">
      <c r="A72" s="1"/>
      <c r="B72" s="51" t="s">
        <v>359</v>
      </c>
      <c r="C72" s="52" t="s">
        <v>149</v>
      </c>
      <c r="D72" s="53"/>
      <c r="E72" s="53"/>
      <c r="F72" s="54">
        <v>479</v>
      </c>
      <c r="G72" s="53"/>
    </row>
    <row r="73" spans="1:7" ht="15">
      <c r="A73" s="1"/>
      <c r="B73" s="51" t="s">
        <v>164</v>
      </c>
      <c r="C73" s="52" t="s">
        <v>159</v>
      </c>
      <c r="D73" s="53"/>
      <c r="E73" s="54">
        <v>395</v>
      </c>
      <c r="F73" s="53"/>
      <c r="G73" s="53"/>
    </row>
    <row r="74" spans="1:7" ht="15">
      <c r="A74" s="1"/>
      <c r="B74" s="51" t="s">
        <v>502</v>
      </c>
      <c r="C74" s="52" t="s">
        <v>157</v>
      </c>
      <c r="D74" s="54">
        <v>395</v>
      </c>
      <c r="E74" s="53"/>
      <c r="F74" s="53"/>
      <c r="G74" s="53"/>
    </row>
    <row r="75" spans="1:7" ht="15">
      <c r="A75" s="1"/>
      <c r="B75" s="51" t="s">
        <v>166</v>
      </c>
      <c r="C75" s="52" t="s">
        <v>167</v>
      </c>
      <c r="D75" s="53"/>
      <c r="E75" s="54">
        <v>395</v>
      </c>
      <c r="F75" s="53"/>
      <c r="G75" s="53"/>
    </row>
    <row r="76" spans="1:7" ht="15">
      <c r="A76" s="1"/>
      <c r="B76" s="51" t="s">
        <v>168</v>
      </c>
      <c r="C76" s="52" t="s">
        <v>149</v>
      </c>
      <c r="D76" s="53"/>
      <c r="E76" s="53"/>
      <c r="F76" s="55">
        <v>1012</v>
      </c>
      <c r="G76" s="53"/>
    </row>
    <row r="77" spans="1:7" ht="15">
      <c r="A77" s="1"/>
      <c r="B77" s="51" t="s">
        <v>168</v>
      </c>
      <c r="C77" s="52" t="s">
        <v>514</v>
      </c>
      <c r="D77" s="55">
        <v>1391.95</v>
      </c>
      <c r="E77" s="53"/>
      <c r="F77" s="53"/>
      <c r="G77" s="53"/>
    </row>
    <row r="78" spans="1:7" ht="15">
      <c r="A78" s="1"/>
      <c r="B78" s="51" t="s">
        <v>223</v>
      </c>
      <c r="C78" s="52" t="s">
        <v>157</v>
      </c>
      <c r="D78" s="54">
        <v>395</v>
      </c>
      <c r="E78" s="53"/>
      <c r="F78" s="53"/>
      <c r="G78" s="53"/>
    </row>
    <row r="79" spans="1:7" ht="15">
      <c r="A79" s="1"/>
      <c r="B79" s="51" t="s">
        <v>350</v>
      </c>
      <c r="C79" s="52" t="s">
        <v>514</v>
      </c>
      <c r="D79" s="55">
        <v>5120</v>
      </c>
      <c r="E79" s="53"/>
      <c r="F79" s="53"/>
      <c r="G79" s="53"/>
    </row>
    <row r="80" spans="1:7" ht="15">
      <c r="A80" s="1"/>
      <c r="B80" s="51" t="s">
        <v>515</v>
      </c>
      <c r="C80" s="52" t="s">
        <v>159</v>
      </c>
      <c r="D80" s="53"/>
      <c r="E80" s="54">
        <v>395</v>
      </c>
      <c r="F80" s="53"/>
      <c r="G80" s="53"/>
    </row>
    <row r="81" spans="1:7" ht="15">
      <c r="A81" s="1"/>
      <c r="B81" s="51" t="s">
        <v>169</v>
      </c>
      <c r="C81" s="52" t="s">
        <v>159</v>
      </c>
      <c r="D81" s="53"/>
      <c r="E81" s="54">
        <v>395</v>
      </c>
      <c r="F81" s="53"/>
      <c r="G81" s="53"/>
    </row>
    <row r="82" spans="1:7" ht="15">
      <c r="A82" s="1"/>
      <c r="B82" s="51" t="s">
        <v>480</v>
      </c>
      <c r="C82" s="52" t="s">
        <v>273</v>
      </c>
      <c r="D82" s="53"/>
      <c r="E82" s="55">
        <v>2370</v>
      </c>
      <c r="F82" s="53"/>
      <c r="G82" s="53"/>
    </row>
    <row r="83" spans="1:7" ht="15">
      <c r="A83" s="1"/>
      <c r="B83" s="51" t="s">
        <v>224</v>
      </c>
      <c r="C83" s="52" t="s">
        <v>159</v>
      </c>
      <c r="D83" s="53"/>
      <c r="E83" s="54">
        <v>395</v>
      </c>
      <c r="F83" s="53"/>
      <c r="G83" s="53"/>
    </row>
    <row r="84" spans="1:7" ht="15">
      <c r="A84" s="1"/>
      <c r="B84" s="51" t="s">
        <v>303</v>
      </c>
      <c r="C84" s="52" t="s">
        <v>157</v>
      </c>
      <c r="D84" s="54">
        <v>790</v>
      </c>
      <c r="E84" s="53"/>
      <c r="F84" s="53"/>
      <c r="G84" s="53"/>
    </row>
    <row r="85" spans="1:7" ht="15">
      <c r="A85" s="1"/>
      <c r="B85" s="51" t="s">
        <v>170</v>
      </c>
      <c r="C85" s="52" t="s">
        <v>145</v>
      </c>
      <c r="D85" s="53"/>
      <c r="E85" s="54">
        <v>395</v>
      </c>
      <c r="F85" s="53"/>
      <c r="G85" s="53"/>
    </row>
    <row r="86" spans="1:7" ht="15">
      <c r="A86" s="1"/>
      <c r="B86" s="51" t="s">
        <v>170</v>
      </c>
      <c r="C86" s="52" t="s">
        <v>173</v>
      </c>
      <c r="D86" s="53"/>
      <c r="E86" s="55">
        <v>1580</v>
      </c>
      <c r="F86" s="53"/>
      <c r="G86" s="53"/>
    </row>
    <row r="87" spans="1:7" ht="15">
      <c r="A87" s="1"/>
      <c r="B87" s="51" t="s">
        <v>305</v>
      </c>
      <c r="C87" s="52" t="s">
        <v>147</v>
      </c>
      <c r="D87" s="53"/>
      <c r="E87" s="53"/>
      <c r="F87" s="54">
        <v>790</v>
      </c>
      <c r="G87" s="53"/>
    </row>
    <row r="88" spans="1:7" ht="15">
      <c r="A88" s="1"/>
      <c r="B88" s="51" t="s">
        <v>305</v>
      </c>
      <c r="C88" s="52" t="s">
        <v>159</v>
      </c>
      <c r="D88" s="53"/>
      <c r="E88" s="54">
        <v>395</v>
      </c>
      <c r="F88" s="53"/>
      <c r="G88" s="53"/>
    </row>
    <row r="89" spans="1:7" ht="15">
      <c r="A89" s="1"/>
      <c r="B89" s="51" t="s">
        <v>307</v>
      </c>
      <c r="C89" s="52" t="s">
        <v>285</v>
      </c>
      <c r="D89" s="53"/>
      <c r="E89" s="53"/>
      <c r="F89" s="55">
        <v>1580</v>
      </c>
      <c r="G89" s="53"/>
    </row>
    <row r="90" spans="1:7" ht="15">
      <c r="A90" s="1"/>
      <c r="B90" s="51" t="s">
        <v>308</v>
      </c>
      <c r="C90" s="52" t="s">
        <v>309</v>
      </c>
      <c r="D90" s="53"/>
      <c r="E90" s="55">
        <v>1185</v>
      </c>
      <c r="F90" s="53"/>
      <c r="G90" s="53"/>
    </row>
    <row r="91" spans="1:7" ht="15">
      <c r="A91" s="1"/>
      <c r="B91" s="51" t="s">
        <v>312</v>
      </c>
      <c r="C91" s="52" t="s">
        <v>285</v>
      </c>
      <c r="D91" s="53"/>
      <c r="E91" s="53"/>
      <c r="F91" s="54">
        <v>790</v>
      </c>
      <c r="G91" s="53"/>
    </row>
    <row r="92" spans="1:7" ht="15">
      <c r="A92" s="1"/>
      <c r="B92" s="51" t="s">
        <v>312</v>
      </c>
      <c r="C92" s="52" t="s">
        <v>309</v>
      </c>
      <c r="D92" s="53"/>
      <c r="E92" s="54">
        <v>395</v>
      </c>
      <c r="F92" s="53"/>
      <c r="G92" s="53"/>
    </row>
    <row r="93" spans="1:7" ht="15">
      <c r="A93" s="1"/>
      <c r="B93" s="51" t="s">
        <v>374</v>
      </c>
      <c r="C93" s="52" t="s">
        <v>159</v>
      </c>
      <c r="D93" s="53"/>
      <c r="E93" s="55">
        <v>1185</v>
      </c>
      <c r="F93" s="53"/>
      <c r="G93" s="53"/>
    </row>
    <row r="94" spans="1:7" ht="15">
      <c r="A94" s="1"/>
      <c r="B94" s="51" t="s">
        <v>374</v>
      </c>
      <c r="C94" s="52" t="s">
        <v>145</v>
      </c>
      <c r="D94" s="53"/>
      <c r="E94" s="54">
        <v>197.5</v>
      </c>
      <c r="F94" s="53"/>
      <c r="G94" s="53"/>
    </row>
    <row r="95" spans="1:7" ht="15">
      <c r="A95" s="1"/>
      <c r="B95" s="51" t="s">
        <v>503</v>
      </c>
      <c r="C95" s="52" t="s">
        <v>273</v>
      </c>
      <c r="D95" s="53"/>
      <c r="E95" s="55">
        <v>1975</v>
      </c>
      <c r="F95" s="53"/>
      <c r="G95" s="53"/>
    </row>
    <row r="96" spans="1:7" ht="15">
      <c r="A96" s="1"/>
      <c r="B96" s="51" t="s">
        <v>367</v>
      </c>
      <c r="C96" s="52" t="s">
        <v>147</v>
      </c>
      <c r="D96" s="53"/>
      <c r="E96" s="53"/>
      <c r="F96" s="54">
        <v>790</v>
      </c>
      <c r="G96" s="53"/>
    </row>
    <row r="97" spans="1:7" ht="15">
      <c r="A97" s="1"/>
      <c r="B97" s="51" t="s">
        <v>230</v>
      </c>
      <c r="C97" s="52" t="s">
        <v>145</v>
      </c>
      <c r="D97" s="53"/>
      <c r="E97" s="54">
        <v>197.5</v>
      </c>
      <c r="F97" s="53"/>
      <c r="G97" s="53"/>
    </row>
    <row r="98" spans="1:7" ht="15">
      <c r="A98" s="1"/>
      <c r="B98" s="51" t="s">
        <v>172</v>
      </c>
      <c r="C98" s="52" t="s">
        <v>157</v>
      </c>
      <c r="D98" s="55">
        <v>2765</v>
      </c>
      <c r="E98" s="53"/>
      <c r="F98" s="53"/>
      <c r="G98" s="53"/>
    </row>
    <row r="99" spans="1:7" ht="15">
      <c r="A99" s="1"/>
      <c r="B99" s="51" t="s">
        <v>232</v>
      </c>
      <c r="C99" s="52" t="s">
        <v>159</v>
      </c>
      <c r="D99" s="53"/>
      <c r="E99" s="54">
        <v>395</v>
      </c>
      <c r="F99" s="53"/>
      <c r="G99" s="53"/>
    </row>
    <row r="100" spans="1:7" ht="15">
      <c r="A100" s="1"/>
      <c r="B100" s="51" t="s">
        <v>318</v>
      </c>
      <c r="C100" s="52" t="s">
        <v>176</v>
      </c>
      <c r="D100" s="55">
        <v>2436</v>
      </c>
      <c r="E100" s="53"/>
      <c r="F100" s="53"/>
      <c r="G100" s="53"/>
    </row>
    <row r="101" spans="1:7" ht="15">
      <c r="A101" s="1"/>
      <c r="B101" s="51" t="s">
        <v>516</v>
      </c>
      <c r="C101" s="52" t="s">
        <v>147</v>
      </c>
      <c r="D101" s="53"/>
      <c r="E101" s="53"/>
      <c r="F101" s="54">
        <v>790</v>
      </c>
      <c r="G101" s="53"/>
    </row>
    <row r="102" spans="1:7" ht="15">
      <c r="A102" s="1"/>
      <c r="B102" s="51" t="s">
        <v>235</v>
      </c>
      <c r="C102" s="52" t="s">
        <v>176</v>
      </c>
      <c r="D102" s="54">
        <v>856</v>
      </c>
      <c r="E102" s="53"/>
      <c r="F102" s="53"/>
      <c r="G102" s="53"/>
    </row>
    <row r="103" spans="1:7" ht="15">
      <c r="A103" s="1"/>
      <c r="B103" s="51" t="s">
        <v>488</v>
      </c>
      <c r="C103" s="52" t="s">
        <v>149</v>
      </c>
      <c r="D103" s="53"/>
      <c r="E103" s="53"/>
      <c r="F103" s="54">
        <v>431</v>
      </c>
      <c r="G103" s="53"/>
    </row>
    <row r="104" spans="1:7" ht="15">
      <c r="A104" s="1"/>
      <c r="B104" s="51" t="s">
        <v>517</v>
      </c>
      <c r="C104" s="52" t="s">
        <v>159</v>
      </c>
      <c r="D104" s="53"/>
      <c r="E104" s="54">
        <v>790</v>
      </c>
      <c r="F104" s="53"/>
      <c r="G104" s="53"/>
    </row>
    <row r="105" spans="1:7" ht="15">
      <c r="A105" s="1"/>
      <c r="B105" s="51" t="s">
        <v>518</v>
      </c>
      <c r="C105" s="52" t="s">
        <v>157</v>
      </c>
      <c r="D105" s="55">
        <v>3160</v>
      </c>
      <c r="E105" s="53"/>
      <c r="F105" s="53"/>
      <c r="G105" s="53"/>
    </row>
    <row r="106" spans="1:7" ht="15">
      <c r="A106" s="1"/>
      <c r="B106" s="51" t="s">
        <v>319</v>
      </c>
      <c r="C106" s="52" t="s">
        <v>159</v>
      </c>
      <c r="D106" s="53"/>
      <c r="E106" s="54">
        <v>790</v>
      </c>
      <c r="F106" s="53"/>
      <c r="G106" s="53"/>
    </row>
    <row r="107" spans="1:7" ht="15">
      <c r="A107" s="1"/>
      <c r="B107" s="51" t="s">
        <v>519</v>
      </c>
      <c r="C107" s="52" t="s">
        <v>281</v>
      </c>
      <c r="D107" s="53"/>
      <c r="E107" s="53"/>
      <c r="F107" s="54">
        <v>395</v>
      </c>
      <c r="G107" s="53"/>
    </row>
    <row r="108" spans="1:7" ht="15">
      <c r="A108" s="1"/>
      <c r="B108" s="51" t="s">
        <v>354</v>
      </c>
      <c r="C108" s="52" t="s">
        <v>210</v>
      </c>
      <c r="D108" s="53"/>
      <c r="E108" s="55">
        <v>6916</v>
      </c>
      <c r="F108" s="53"/>
      <c r="G108" s="53"/>
    </row>
    <row r="109" spans="1:7" ht="15">
      <c r="A109" s="1"/>
      <c r="B109" s="51" t="s">
        <v>460</v>
      </c>
      <c r="C109" s="52" t="s">
        <v>147</v>
      </c>
      <c r="D109" s="53"/>
      <c r="E109" s="53"/>
      <c r="F109" s="55">
        <v>1185</v>
      </c>
      <c r="G109" s="53"/>
    </row>
    <row r="110" spans="1:7" ht="15">
      <c r="A110" s="1"/>
      <c r="B110" s="51" t="s">
        <v>180</v>
      </c>
      <c r="C110" s="52" t="s">
        <v>181</v>
      </c>
      <c r="D110" s="53"/>
      <c r="E110" s="54">
        <v>395</v>
      </c>
      <c r="F110" s="53"/>
      <c r="G110" s="53"/>
    </row>
    <row r="111" spans="1:7" ht="15">
      <c r="A111" s="1"/>
      <c r="B111" s="51" t="s">
        <v>411</v>
      </c>
      <c r="C111" s="52" t="s">
        <v>147</v>
      </c>
      <c r="D111" s="53"/>
      <c r="E111" s="53"/>
      <c r="F111" s="55">
        <v>1185</v>
      </c>
      <c r="G111" s="53"/>
    </row>
    <row r="112" spans="1:7" ht="15">
      <c r="A112" s="1"/>
      <c r="B112" s="51" t="s">
        <v>491</v>
      </c>
      <c r="C112" s="52" t="s">
        <v>147</v>
      </c>
      <c r="D112" s="53"/>
      <c r="E112" s="53"/>
      <c r="F112" s="55">
        <v>1185</v>
      </c>
      <c r="G112" s="53"/>
    </row>
    <row r="113" spans="1:7" ht="15">
      <c r="A113" s="1"/>
      <c r="B113" s="51" t="s">
        <v>491</v>
      </c>
      <c r="C113" s="52" t="s">
        <v>184</v>
      </c>
      <c r="D113" s="53"/>
      <c r="E113" s="54">
        <v>395</v>
      </c>
      <c r="F113" s="53"/>
      <c r="G113" s="53"/>
    </row>
    <row r="114" spans="1:7" ht="15">
      <c r="A114" s="1"/>
      <c r="B114" s="51" t="s">
        <v>240</v>
      </c>
      <c r="C114" s="52" t="s">
        <v>184</v>
      </c>
      <c r="D114" s="53"/>
      <c r="E114" s="55">
        <v>1185</v>
      </c>
      <c r="F114" s="53"/>
      <c r="G114" s="53"/>
    </row>
    <row r="115" spans="1:7" ht="15">
      <c r="A115" s="1"/>
      <c r="B115" s="51" t="s">
        <v>241</v>
      </c>
      <c r="C115" s="52" t="s">
        <v>157</v>
      </c>
      <c r="D115" s="55">
        <v>3160</v>
      </c>
      <c r="E115" s="53"/>
      <c r="F115" s="53"/>
      <c r="G115" s="53"/>
    </row>
    <row r="116" spans="1:7" ht="15">
      <c r="A116" s="1"/>
      <c r="B116" s="51" t="s">
        <v>324</v>
      </c>
      <c r="C116" s="52" t="s">
        <v>159</v>
      </c>
      <c r="D116" s="53"/>
      <c r="E116" s="54">
        <v>790</v>
      </c>
      <c r="F116" s="53"/>
      <c r="G116" s="53"/>
    </row>
    <row r="117" spans="1:7" ht="15">
      <c r="A117" s="1"/>
      <c r="B117" s="51" t="s">
        <v>325</v>
      </c>
      <c r="C117" s="52" t="s">
        <v>145</v>
      </c>
      <c r="D117" s="53"/>
      <c r="E117" s="54">
        <v>395</v>
      </c>
      <c r="F117" s="53"/>
      <c r="G117" s="53"/>
    </row>
    <row r="118" spans="1:7" ht="15">
      <c r="A118" s="1"/>
      <c r="B118" s="51" t="s">
        <v>520</v>
      </c>
      <c r="C118" s="52" t="s">
        <v>210</v>
      </c>
      <c r="D118" s="53"/>
      <c r="E118" s="55">
        <v>1415</v>
      </c>
      <c r="F118" s="53"/>
      <c r="G118" s="53"/>
    </row>
    <row r="119" spans="1:7" ht="15">
      <c r="A119" s="1"/>
      <c r="B119" s="51" t="s">
        <v>244</v>
      </c>
      <c r="C119" s="52" t="s">
        <v>147</v>
      </c>
      <c r="D119" s="53"/>
      <c r="E119" s="53"/>
      <c r="F119" s="54">
        <v>790</v>
      </c>
      <c r="G119" s="53"/>
    </row>
    <row r="120" spans="1:7" ht="15">
      <c r="A120" s="1"/>
      <c r="B120" s="51" t="s">
        <v>190</v>
      </c>
      <c r="C120" s="52" t="s">
        <v>189</v>
      </c>
      <c r="D120" s="54">
        <v>395</v>
      </c>
      <c r="E120" s="53"/>
      <c r="F120" s="53"/>
      <c r="G120" s="53"/>
    </row>
    <row r="121" spans="2:7" ht="15">
      <c r="B121" s="51" t="s">
        <v>249</v>
      </c>
      <c r="C121" s="52" t="s">
        <v>147</v>
      </c>
      <c r="D121" s="53"/>
      <c r="E121" s="53"/>
      <c r="F121" s="55">
        <v>1185</v>
      </c>
      <c r="G121" s="53"/>
    </row>
    <row r="122" spans="2:7" ht="15">
      <c r="B122" s="51" t="s">
        <v>191</v>
      </c>
      <c r="C122" s="52" t="s">
        <v>157</v>
      </c>
      <c r="D122" s="55">
        <v>3555</v>
      </c>
      <c r="E122" s="53"/>
      <c r="F122" s="53"/>
      <c r="G122" s="53"/>
    </row>
    <row r="123" spans="2:7" ht="15">
      <c r="B123" s="51" t="s">
        <v>329</v>
      </c>
      <c r="C123" s="52" t="s">
        <v>273</v>
      </c>
      <c r="D123" s="53"/>
      <c r="E123" s="55">
        <v>8993</v>
      </c>
      <c r="F123" s="53"/>
      <c r="G123" s="53"/>
    </row>
    <row r="124" spans="2:7" ht="15">
      <c r="B124" s="51" t="s">
        <v>329</v>
      </c>
      <c r="C124" s="52" t="s">
        <v>313</v>
      </c>
      <c r="D124" s="55">
        <v>1265</v>
      </c>
      <c r="E124" s="53"/>
      <c r="F124" s="53"/>
      <c r="G124" s="53"/>
    </row>
    <row r="125" spans="2:7" ht="15">
      <c r="B125" s="51" t="s">
        <v>504</v>
      </c>
      <c r="C125" s="52" t="s">
        <v>194</v>
      </c>
      <c r="D125" s="53"/>
      <c r="E125" s="53"/>
      <c r="F125" s="55">
        <v>1753</v>
      </c>
      <c r="G125" s="53"/>
    </row>
    <row r="126" spans="2:7" ht="15">
      <c r="B126" s="51" t="s">
        <v>433</v>
      </c>
      <c r="C126" s="52" t="s">
        <v>309</v>
      </c>
      <c r="D126" s="53"/>
      <c r="E126" s="54">
        <v>790</v>
      </c>
      <c r="F126" s="53"/>
      <c r="G126" s="53"/>
    </row>
    <row r="127" spans="2:7" ht="15">
      <c r="B127" s="51" t="s">
        <v>334</v>
      </c>
      <c r="C127" s="52" t="s">
        <v>147</v>
      </c>
      <c r="D127" s="53"/>
      <c r="E127" s="53"/>
      <c r="F127" s="54">
        <v>790</v>
      </c>
      <c r="G127" s="53"/>
    </row>
    <row r="128" spans="2:7" ht="15">
      <c r="B128" s="51" t="s">
        <v>195</v>
      </c>
      <c r="C128" s="52" t="s">
        <v>157</v>
      </c>
      <c r="D128" s="55">
        <v>3555</v>
      </c>
      <c r="E128" s="53"/>
      <c r="F128" s="53"/>
      <c r="G128" s="53"/>
    </row>
    <row r="129" spans="2:7" ht="15">
      <c r="B129" s="51" t="s">
        <v>339</v>
      </c>
      <c r="C129" s="52" t="s">
        <v>149</v>
      </c>
      <c r="D129" s="53"/>
      <c r="E129" s="53"/>
      <c r="F129" s="54">
        <v>539</v>
      </c>
      <c r="G129" s="53"/>
    </row>
    <row r="130" spans="2:7" ht="15">
      <c r="B130" s="51" t="s">
        <v>199</v>
      </c>
      <c r="C130" s="52" t="s">
        <v>157</v>
      </c>
      <c r="D130" s="55">
        <v>3555</v>
      </c>
      <c r="E130" s="53"/>
      <c r="F130" s="53"/>
      <c r="G130" s="53"/>
    </row>
    <row r="131" spans="2:7" ht="15.75" thickBot="1">
      <c r="B131" s="51" t="s">
        <v>199</v>
      </c>
      <c r="C131" s="52" t="s">
        <v>227</v>
      </c>
      <c r="D131" s="53"/>
      <c r="E131" s="54">
        <v>395</v>
      </c>
      <c r="F131" s="53"/>
      <c r="G131" s="53"/>
    </row>
    <row r="132" spans="2:7" ht="15">
      <c r="B132" s="89" t="s">
        <v>202</v>
      </c>
      <c r="C132" s="89"/>
      <c r="D132" s="57">
        <v>33993.95</v>
      </c>
      <c r="E132" s="57">
        <v>42773</v>
      </c>
      <c r="F132" s="57">
        <v>28719.5</v>
      </c>
      <c r="G132" s="56"/>
    </row>
    <row r="133" spans="2:7" ht="15">
      <c r="B133" s="90" t="s">
        <v>20</v>
      </c>
      <c r="C133" s="90"/>
      <c r="D133" s="90"/>
      <c r="E133" s="90"/>
      <c r="F133" s="90"/>
      <c r="G133" s="58">
        <v>105486.45</v>
      </c>
    </row>
    <row r="134" spans="2:7" ht="15">
      <c r="B134" s="1"/>
      <c r="C134" s="1"/>
      <c r="D134" s="1"/>
      <c r="E134" s="1"/>
      <c r="F134" s="1"/>
      <c r="G134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2:G42"/>
    <mergeCell ref="B132:C132"/>
    <mergeCell ref="B133:F133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C00000"/>
  </sheetPr>
  <dimension ref="A1:J52"/>
  <sheetViews>
    <sheetView zoomScale="70" zoomScaleNormal="70" zoomScalePageLayoutView="0" workbookViewId="0" topLeftCell="A14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2.00390625" style="0" customWidth="1"/>
    <col min="8" max="8" width="8.7109375" style="0" hidden="1" customWidth="1"/>
    <col min="9" max="9" width="11.00390625" style="0" customWidth="1"/>
    <col min="10" max="10" width="13.0039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88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1959</v>
      </c>
    </row>
    <row r="7" spans="1:9" s="6" customFormat="1" ht="15">
      <c r="A7" s="6" t="s">
        <v>6</v>
      </c>
      <c r="C7" s="11">
        <v>397.4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7.41</v>
      </c>
      <c r="J12" s="41">
        <v>7.78</v>
      </c>
    </row>
    <row r="13" spans="8:10" s="6" customFormat="1" ht="15"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40217</v>
      </c>
      <c r="F21" s="72"/>
      <c r="G21" s="72">
        <v>739.48</v>
      </c>
      <c r="H21" s="72"/>
      <c r="I21" s="73">
        <f>SUM(E21-G21)</f>
        <v>39477.52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221584.21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3.92</v>
      </c>
      <c r="H28" s="86"/>
      <c r="I28" s="73">
        <f>G28*$C$7*12</f>
        <v>18693.696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0.88</v>
      </c>
      <c r="H29" s="86"/>
      <c r="I29" s="73">
        <f>G29*$C$7*12</f>
        <v>4196.544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4196.544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0</v>
      </c>
      <c r="H32" s="86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2289.024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1478.328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1096.824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1.08</v>
      </c>
      <c r="H37" s="86"/>
      <c r="I37" s="73">
        <f t="shared" si="0"/>
        <v>5150.304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37101.264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H42" s="35"/>
    </row>
    <row r="43" ht="15">
      <c r="A43" s="1"/>
    </row>
    <row r="44" spans="1:8" ht="15">
      <c r="A44" s="1"/>
      <c r="H44" s="34"/>
    </row>
    <row r="45" ht="15">
      <c r="A45" s="1"/>
    </row>
    <row r="46" spans="1:8" ht="15">
      <c r="A46" s="1"/>
      <c r="H46" s="34"/>
    </row>
    <row r="47" ht="15">
      <c r="A47" s="1"/>
    </row>
    <row r="48" spans="1:8" ht="15">
      <c r="A48" s="1"/>
      <c r="H48" s="37"/>
    </row>
    <row r="49" spans="1:8" ht="15">
      <c r="A49" s="1"/>
      <c r="H49" s="34"/>
    </row>
    <row r="50" spans="1:8" ht="15">
      <c r="A50" s="1"/>
      <c r="H50" s="34"/>
    </row>
    <row r="51" spans="1:8" ht="15">
      <c r="A51" s="1"/>
      <c r="H51" s="34"/>
    </row>
    <row r="52" spans="1:8" ht="15">
      <c r="A52" s="1"/>
      <c r="H52" s="34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C00000"/>
  </sheetPr>
  <dimension ref="A1:J66"/>
  <sheetViews>
    <sheetView zoomScale="70" zoomScaleNormal="70" zoomScalePageLayoutView="0" workbookViewId="0" topLeftCell="A14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4.28125" style="0" customWidth="1"/>
    <col min="8" max="8" width="8.7109375" style="0" hidden="1" customWidth="1"/>
    <col min="9" max="9" width="11.00390625" style="0" customWidth="1"/>
    <col min="10" max="10" width="13.0039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89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1957</v>
      </c>
    </row>
    <row r="7" spans="1:9" s="6" customFormat="1" ht="15">
      <c r="A7" s="6" t="s">
        <v>6</v>
      </c>
      <c r="C7" s="11">
        <v>403.5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7.41</v>
      </c>
      <c r="J12" s="41">
        <v>7.78</v>
      </c>
    </row>
    <row r="13" spans="8:10" s="6" customFormat="1" ht="15"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40785.74</v>
      </c>
      <c r="F21" s="72"/>
      <c r="G21" s="72">
        <v>50341.39</v>
      </c>
      <c r="H21" s="72"/>
      <c r="I21" s="73">
        <f>SUM(E21-G21)</f>
        <v>-9555.650000000001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124604.01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3.92</v>
      </c>
      <c r="H28" s="86"/>
      <c r="I28" s="73">
        <f>G28*$C$7*12</f>
        <v>18980.64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0.88</v>
      </c>
      <c r="H29" s="86"/>
      <c r="I29" s="73">
        <f>G29*$C$7*12</f>
        <v>4260.96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4260.96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0</v>
      </c>
      <c r="H32" s="86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2324.16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1501.02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1113.66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1.08</v>
      </c>
      <c r="H37" s="86"/>
      <c r="I37" s="73">
        <f t="shared" si="0"/>
        <v>5229.360000000001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37670.759999999995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506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34.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424</v>
      </c>
      <c r="C49" s="52" t="s">
        <v>149</v>
      </c>
      <c r="D49" s="53"/>
      <c r="E49" s="53"/>
      <c r="F49" s="54">
        <v>429</v>
      </c>
      <c r="G49" s="53"/>
      <c r="H49" s="34"/>
    </row>
    <row r="50" spans="1:8" ht="15">
      <c r="A50" s="1"/>
      <c r="B50" s="51" t="s">
        <v>445</v>
      </c>
      <c r="C50" s="52" t="s">
        <v>147</v>
      </c>
      <c r="D50" s="53"/>
      <c r="E50" s="53"/>
      <c r="F50" s="55">
        <v>1185</v>
      </c>
      <c r="G50" s="53"/>
      <c r="H50" s="34"/>
    </row>
    <row r="51" spans="1:8" ht="15">
      <c r="A51" s="1"/>
      <c r="B51" s="51" t="s">
        <v>158</v>
      </c>
      <c r="C51" s="52" t="s">
        <v>157</v>
      </c>
      <c r="D51" s="54">
        <v>395</v>
      </c>
      <c r="E51" s="53"/>
      <c r="F51" s="53"/>
      <c r="G51" s="53"/>
      <c r="H51" s="34"/>
    </row>
    <row r="52" spans="1:8" ht="15">
      <c r="A52" s="1"/>
      <c r="B52" s="51" t="s">
        <v>499</v>
      </c>
      <c r="C52" s="52" t="s">
        <v>161</v>
      </c>
      <c r="D52" s="54">
        <v>410</v>
      </c>
      <c r="E52" s="53"/>
      <c r="F52" s="53"/>
      <c r="G52" s="53"/>
      <c r="H52" s="34"/>
    </row>
    <row r="53" spans="1:8" ht="15">
      <c r="A53" s="1"/>
      <c r="B53" s="51" t="s">
        <v>216</v>
      </c>
      <c r="C53" s="52" t="s">
        <v>149</v>
      </c>
      <c r="D53" s="53"/>
      <c r="E53" s="53"/>
      <c r="F53" s="54">
        <v>395</v>
      </c>
      <c r="G53" s="53"/>
      <c r="H53" s="34"/>
    </row>
    <row r="54" spans="1:8" ht="15">
      <c r="A54" s="1"/>
      <c r="B54" s="51" t="s">
        <v>348</v>
      </c>
      <c r="C54" s="52" t="s">
        <v>157</v>
      </c>
      <c r="D54" s="54">
        <v>395</v>
      </c>
      <c r="E54" s="53"/>
      <c r="F54" s="53"/>
      <c r="G54" s="53"/>
      <c r="H54" s="34"/>
    </row>
    <row r="55" spans="1:8" ht="15">
      <c r="A55" s="1"/>
      <c r="B55" s="51" t="s">
        <v>165</v>
      </c>
      <c r="C55" s="52" t="s">
        <v>157</v>
      </c>
      <c r="D55" s="54">
        <v>197.5</v>
      </c>
      <c r="E55" s="53"/>
      <c r="F55" s="53"/>
      <c r="G55" s="53"/>
      <c r="H55" s="34"/>
    </row>
    <row r="56" spans="1:8" ht="15">
      <c r="A56" s="1"/>
      <c r="B56" s="51" t="s">
        <v>353</v>
      </c>
      <c r="C56" s="52" t="s">
        <v>157</v>
      </c>
      <c r="D56" s="55">
        <v>1382.5</v>
      </c>
      <c r="E56" s="53"/>
      <c r="F56" s="53"/>
      <c r="G56" s="53"/>
      <c r="H56" s="34"/>
    </row>
    <row r="57" spans="1:7" ht="15">
      <c r="A57" s="1"/>
      <c r="B57" s="51" t="s">
        <v>354</v>
      </c>
      <c r="C57" s="52" t="s">
        <v>157</v>
      </c>
      <c r="D57" s="55">
        <v>1580</v>
      </c>
      <c r="E57" s="53"/>
      <c r="F57" s="53"/>
      <c r="G57" s="53"/>
    </row>
    <row r="58" spans="1:7" ht="15">
      <c r="A58" s="1"/>
      <c r="B58" s="51" t="s">
        <v>241</v>
      </c>
      <c r="C58" s="52" t="s">
        <v>157</v>
      </c>
      <c r="D58" s="55">
        <v>3160</v>
      </c>
      <c r="E58" s="53"/>
      <c r="F58" s="53"/>
      <c r="G58" s="53"/>
    </row>
    <row r="59" spans="1:7" ht="15">
      <c r="A59" s="1"/>
      <c r="B59" s="51" t="s">
        <v>190</v>
      </c>
      <c r="C59" s="52" t="s">
        <v>189</v>
      </c>
      <c r="D59" s="54">
        <v>395</v>
      </c>
      <c r="E59" s="53"/>
      <c r="F59" s="53"/>
      <c r="G59" s="53"/>
    </row>
    <row r="60" spans="2:7" ht="15">
      <c r="B60" s="51" t="s">
        <v>420</v>
      </c>
      <c r="C60" s="52" t="s">
        <v>157</v>
      </c>
      <c r="D60" s="55">
        <v>3555</v>
      </c>
      <c r="E60" s="53"/>
      <c r="F60" s="53"/>
      <c r="G60" s="53"/>
    </row>
    <row r="61" spans="2:7" ht="15">
      <c r="B61" s="51" t="s">
        <v>362</v>
      </c>
      <c r="C61" s="52" t="s">
        <v>157</v>
      </c>
      <c r="D61" s="55">
        <v>3160</v>
      </c>
      <c r="E61" s="53"/>
      <c r="F61" s="53"/>
      <c r="G61" s="53"/>
    </row>
    <row r="62" spans="2:7" ht="15.75" thickBot="1">
      <c r="B62" s="51" t="s">
        <v>422</v>
      </c>
      <c r="C62" s="52" t="s">
        <v>157</v>
      </c>
      <c r="D62" s="55">
        <v>3555</v>
      </c>
      <c r="E62" s="53"/>
      <c r="F62" s="53"/>
      <c r="G62" s="53"/>
    </row>
    <row r="63" spans="2:7" ht="15">
      <c r="B63" s="89" t="s">
        <v>202</v>
      </c>
      <c r="C63" s="89"/>
      <c r="D63" s="57">
        <v>18185</v>
      </c>
      <c r="E63" s="56"/>
      <c r="F63" s="57">
        <v>2009</v>
      </c>
      <c r="G63" s="56"/>
    </row>
    <row r="64" spans="2:7" ht="15">
      <c r="B64" s="90" t="s">
        <v>20</v>
      </c>
      <c r="C64" s="90"/>
      <c r="D64" s="90"/>
      <c r="E64" s="90"/>
      <c r="F64" s="90"/>
      <c r="G64" s="58">
        <v>20194</v>
      </c>
    </row>
    <row r="65" spans="2:7" ht="15">
      <c r="B65" s="1"/>
      <c r="C65" s="1"/>
      <c r="D65" s="1"/>
      <c r="E65" s="1"/>
      <c r="F65" s="1"/>
      <c r="G65" s="1"/>
    </row>
    <row r="66" spans="2:7" ht="15">
      <c r="B66" s="1"/>
      <c r="C66" s="1"/>
      <c r="D66" s="1"/>
      <c r="E66" s="1"/>
      <c r="F66" s="1"/>
      <c r="G66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2:G42"/>
    <mergeCell ref="B63:C63"/>
    <mergeCell ref="B64:F64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C00000"/>
  </sheetPr>
  <dimension ref="A1:J62"/>
  <sheetViews>
    <sheetView zoomScale="70" zoomScaleNormal="70" zoomScalePageLayoutView="0" workbookViewId="0" topLeftCell="A20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8515625" style="0" customWidth="1"/>
    <col min="8" max="8" width="8.7109375" style="0" hidden="1" customWidth="1"/>
    <col min="9" max="9" width="11.140625" style="0" customWidth="1"/>
    <col min="10" max="10" width="13.0039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90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1958</v>
      </c>
    </row>
    <row r="7" spans="1:9" s="6" customFormat="1" ht="15">
      <c r="A7" s="6" t="s">
        <v>6</v>
      </c>
      <c r="C7" s="11">
        <v>397.8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7.41</v>
      </c>
      <c r="J12" s="41">
        <v>7.78</v>
      </c>
    </row>
    <row r="13" spans="8:10" s="6" customFormat="1" ht="15"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40257.32</v>
      </c>
      <c r="F21" s="72"/>
      <c r="G21" s="72">
        <v>19096.9</v>
      </c>
      <c r="H21" s="72"/>
      <c r="I21" s="73">
        <f>SUM(E21-G21)</f>
        <v>21160.42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7.2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58981.9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3.92</v>
      </c>
      <c r="H28" s="86"/>
      <c r="I28" s="73">
        <f>G28*$C$7*12</f>
        <v>18712.512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0.88</v>
      </c>
      <c r="H29" s="86"/>
      <c r="I29" s="73">
        <f>G29*$C$7*12</f>
        <v>4200.768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4200.768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0</v>
      </c>
      <c r="H32" s="86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2291.328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1479.816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1097.9279999999999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1.08</v>
      </c>
      <c r="H37" s="86"/>
      <c r="I37" s="73">
        <f t="shared" si="0"/>
        <v>5155.488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37138.608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505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34.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158</v>
      </c>
      <c r="C49" s="52" t="s">
        <v>157</v>
      </c>
      <c r="D49" s="54">
        <v>395</v>
      </c>
      <c r="E49" s="53"/>
      <c r="F49" s="53"/>
      <c r="G49" s="53"/>
      <c r="H49" s="34"/>
    </row>
    <row r="50" spans="1:8" ht="15">
      <c r="A50" s="1"/>
      <c r="B50" s="51" t="s">
        <v>499</v>
      </c>
      <c r="C50" s="52" t="s">
        <v>161</v>
      </c>
      <c r="D50" s="54">
        <v>410</v>
      </c>
      <c r="E50" s="53"/>
      <c r="F50" s="53"/>
      <c r="G50" s="53"/>
      <c r="H50" s="34"/>
    </row>
    <row r="51" spans="1:8" ht="15">
      <c r="A51" s="1"/>
      <c r="B51" s="51" t="s">
        <v>348</v>
      </c>
      <c r="C51" s="52" t="s">
        <v>157</v>
      </c>
      <c r="D51" s="54">
        <v>395</v>
      </c>
      <c r="E51" s="53"/>
      <c r="F51" s="53"/>
      <c r="G51" s="53"/>
      <c r="H51" s="34"/>
    </row>
    <row r="52" spans="1:8" ht="15">
      <c r="A52" s="1"/>
      <c r="B52" s="51" t="s">
        <v>165</v>
      </c>
      <c r="C52" s="52" t="s">
        <v>157</v>
      </c>
      <c r="D52" s="54">
        <v>197.5</v>
      </c>
      <c r="E52" s="53"/>
      <c r="F52" s="53"/>
      <c r="G52" s="53"/>
      <c r="H52" s="34"/>
    </row>
    <row r="53" spans="1:8" ht="15">
      <c r="A53" s="1"/>
      <c r="B53" s="51" t="s">
        <v>353</v>
      </c>
      <c r="C53" s="52" t="s">
        <v>157</v>
      </c>
      <c r="D53" s="55">
        <v>1382.5</v>
      </c>
      <c r="E53" s="53"/>
      <c r="F53" s="53"/>
      <c r="G53" s="53"/>
      <c r="H53" s="34"/>
    </row>
    <row r="54" spans="1:8" ht="15">
      <c r="A54" s="1"/>
      <c r="B54" s="51" t="s">
        <v>354</v>
      </c>
      <c r="C54" s="52" t="s">
        <v>157</v>
      </c>
      <c r="D54" s="55">
        <v>1580</v>
      </c>
      <c r="E54" s="53"/>
      <c r="F54" s="53"/>
      <c r="G54" s="53"/>
      <c r="H54" s="34"/>
    </row>
    <row r="55" spans="2:8" ht="15">
      <c r="B55" s="51" t="s">
        <v>241</v>
      </c>
      <c r="C55" s="52" t="s">
        <v>157</v>
      </c>
      <c r="D55" s="55">
        <v>3160</v>
      </c>
      <c r="E55" s="53"/>
      <c r="F55" s="53"/>
      <c r="G55" s="53"/>
      <c r="H55" s="34"/>
    </row>
    <row r="56" spans="2:7" ht="15">
      <c r="B56" s="51" t="s">
        <v>190</v>
      </c>
      <c r="C56" s="52" t="s">
        <v>189</v>
      </c>
      <c r="D56" s="54">
        <v>395</v>
      </c>
      <c r="E56" s="53"/>
      <c r="F56" s="53"/>
      <c r="G56" s="53"/>
    </row>
    <row r="57" spans="2:7" ht="15">
      <c r="B57" s="51" t="s">
        <v>420</v>
      </c>
      <c r="C57" s="52" t="s">
        <v>157</v>
      </c>
      <c r="D57" s="55">
        <v>3555</v>
      </c>
      <c r="E57" s="53"/>
      <c r="F57" s="53"/>
      <c r="G57" s="53"/>
    </row>
    <row r="58" spans="2:7" ht="15">
      <c r="B58" s="51" t="s">
        <v>362</v>
      </c>
      <c r="C58" s="52" t="s">
        <v>157</v>
      </c>
      <c r="D58" s="55">
        <v>3160</v>
      </c>
      <c r="E58" s="53"/>
      <c r="F58" s="53"/>
      <c r="G58" s="53"/>
    </row>
    <row r="59" spans="2:7" ht="15.75" thickBot="1">
      <c r="B59" s="51" t="s">
        <v>422</v>
      </c>
      <c r="C59" s="52" t="s">
        <v>157</v>
      </c>
      <c r="D59" s="55">
        <v>3555</v>
      </c>
      <c r="E59" s="53"/>
      <c r="F59" s="53"/>
      <c r="G59" s="53"/>
    </row>
    <row r="60" spans="2:7" ht="15">
      <c r="B60" s="89" t="s">
        <v>202</v>
      </c>
      <c r="C60" s="89"/>
      <c r="D60" s="57">
        <v>18185</v>
      </c>
      <c r="E60" s="56"/>
      <c r="F60" s="56"/>
      <c r="G60" s="56"/>
    </row>
    <row r="61" spans="2:7" ht="15">
      <c r="B61" s="90" t="s">
        <v>20</v>
      </c>
      <c r="C61" s="90"/>
      <c r="D61" s="90"/>
      <c r="E61" s="90"/>
      <c r="F61" s="90"/>
      <c r="G61" s="58">
        <v>18185</v>
      </c>
    </row>
    <row r="62" spans="2:7" ht="15">
      <c r="B62" s="1"/>
      <c r="C62" s="1"/>
      <c r="D62" s="1"/>
      <c r="E62" s="1"/>
      <c r="F62" s="1"/>
      <c r="G62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2:G42"/>
    <mergeCell ref="B60:C60"/>
    <mergeCell ref="B61:F61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C00000"/>
  </sheetPr>
  <dimension ref="A1:J80"/>
  <sheetViews>
    <sheetView zoomScale="70" zoomScaleNormal="70" zoomScalePageLayoutView="0" workbookViewId="0" topLeftCell="A14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13671875" style="0" customWidth="1"/>
    <col min="9" max="9" width="11.57421875" style="0" customWidth="1"/>
    <col min="10" max="10" width="10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91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1957</v>
      </c>
    </row>
    <row r="7" spans="1:9" s="6" customFormat="1" ht="15">
      <c r="A7" s="6" t="s">
        <v>6</v>
      </c>
      <c r="C7" s="11">
        <v>649.7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12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9.94</v>
      </c>
      <c r="J12" s="41">
        <v>10.44</v>
      </c>
    </row>
    <row r="13" spans="8:10" s="6" customFormat="1" ht="15"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85306</v>
      </c>
      <c r="F21" s="72"/>
      <c r="G21" s="72">
        <v>83300.64</v>
      </c>
      <c r="H21" s="72"/>
      <c r="I21" s="73">
        <f>SUM(E21-G21)</f>
        <v>2005.3600000000006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114992.96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3.93</v>
      </c>
      <c r="H28" s="86"/>
      <c r="I28" s="73">
        <f>G28*$C$7*12</f>
        <v>30639.852000000006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2.2</v>
      </c>
      <c r="H29" s="86"/>
      <c r="I29" s="73">
        <f>G29*$C$7*12</f>
        <v>17152.08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8576.04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1.1</v>
      </c>
      <c r="H32" s="86"/>
      <c r="I32" s="73">
        <f t="shared" si="0"/>
        <v>8576.04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0.48</v>
      </c>
      <c r="H34" s="79"/>
      <c r="I34" s="73">
        <f t="shared" si="0"/>
        <v>3742.272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0.31</v>
      </c>
      <c r="H35" s="79"/>
      <c r="I35" s="73">
        <f t="shared" si="0"/>
        <v>2416.884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0.24</v>
      </c>
      <c r="H36" s="79"/>
      <c r="I36" s="73">
        <f t="shared" si="0"/>
        <v>1871.136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1.08</v>
      </c>
      <c r="H37" s="79"/>
      <c r="I37" s="73">
        <f t="shared" si="0"/>
        <v>8420.112000000001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81394.41600000003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501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34.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365</v>
      </c>
      <c r="C49" s="52" t="s">
        <v>401</v>
      </c>
      <c r="D49" s="55">
        <v>1209</v>
      </c>
      <c r="E49" s="53"/>
      <c r="F49" s="53"/>
      <c r="G49" s="53"/>
      <c r="H49" s="34"/>
    </row>
    <row r="50" spans="1:8" ht="15">
      <c r="A50" s="1"/>
      <c r="B50" s="51" t="s">
        <v>153</v>
      </c>
      <c r="C50" s="52" t="s">
        <v>159</v>
      </c>
      <c r="D50" s="53"/>
      <c r="E50" s="54">
        <v>395</v>
      </c>
      <c r="F50" s="53"/>
      <c r="G50" s="53"/>
      <c r="H50" s="34"/>
    </row>
    <row r="51" spans="1:8" ht="15">
      <c r="A51" s="1"/>
      <c r="B51" s="51" t="s">
        <v>212</v>
      </c>
      <c r="C51" s="52" t="s">
        <v>159</v>
      </c>
      <c r="D51" s="53"/>
      <c r="E51" s="54">
        <v>395</v>
      </c>
      <c r="F51" s="53"/>
      <c r="G51" s="53"/>
      <c r="H51" s="34"/>
    </row>
    <row r="52" spans="1:8" ht="15">
      <c r="A52" s="1"/>
      <c r="B52" s="51" t="s">
        <v>214</v>
      </c>
      <c r="C52" s="52" t="s">
        <v>159</v>
      </c>
      <c r="D52" s="53"/>
      <c r="E52" s="54">
        <v>395</v>
      </c>
      <c r="F52" s="53"/>
      <c r="G52" s="53"/>
      <c r="H52" s="34"/>
    </row>
    <row r="53" spans="1:8" ht="15">
      <c r="A53" s="1"/>
      <c r="B53" s="51" t="s">
        <v>158</v>
      </c>
      <c r="C53" s="52" t="s">
        <v>157</v>
      </c>
      <c r="D53" s="54">
        <v>395</v>
      </c>
      <c r="E53" s="53"/>
      <c r="F53" s="53"/>
      <c r="G53" s="53"/>
      <c r="H53" s="34"/>
    </row>
    <row r="54" spans="1:8" ht="15">
      <c r="A54" s="1"/>
      <c r="B54" s="51" t="s">
        <v>499</v>
      </c>
      <c r="C54" s="52" t="s">
        <v>161</v>
      </c>
      <c r="D54" s="54">
        <v>410</v>
      </c>
      <c r="E54" s="53"/>
      <c r="F54" s="53"/>
      <c r="G54" s="53"/>
      <c r="H54" s="34"/>
    </row>
    <row r="55" spans="1:8" ht="15">
      <c r="A55" s="1"/>
      <c r="B55" s="51" t="s">
        <v>348</v>
      </c>
      <c r="C55" s="52" t="s">
        <v>157</v>
      </c>
      <c r="D55" s="54">
        <v>395</v>
      </c>
      <c r="E55" s="53"/>
      <c r="F55" s="53"/>
      <c r="G55" s="53"/>
      <c r="H55" s="34"/>
    </row>
    <row r="56" spans="1:8" ht="15">
      <c r="A56" s="1"/>
      <c r="B56" s="51" t="s">
        <v>219</v>
      </c>
      <c r="C56" s="52" t="s">
        <v>159</v>
      </c>
      <c r="D56" s="53"/>
      <c r="E56" s="55">
        <v>1185</v>
      </c>
      <c r="F56" s="53"/>
      <c r="G56" s="53"/>
      <c r="H56" s="34"/>
    </row>
    <row r="57" spans="1:7" ht="15">
      <c r="A57" s="1"/>
      <c r="B57" s="51" t="s">
        <v>502</v>
      </c>
      <c r="C57" s="52" t="s">
        <v>159</v>
      </c>
      <c r="D57" s="53"/>
      <c r="E57" s="54">
        <v>790</v>
      </c>
      <c r="F57" s="53"/>
      <c r="G57" s="53"/>
    </row>
    <row r="58" spans="1:7" ht="15">
      <c r="A58" s="1"/>
      <c r="B58" s="51" t="s">
        <v>165</v>
      </c>
      <c r="C58" s="52" t="s">
        <v>157</v>
      </c>
      <c r="D58" s="54">
        <v>197.5</v>
      </c>
      <c r="E58" s="53"/>
      <c r="F58" s="53"/>
      <c r="G58" s="53"/>
    </row>
    <row r="59" spans="1:7" ht="15">
      <c r="A59" s="1"/>
      <c r="B59" s="51" t="s">
        <v>169</v>
      </c>
      <c r="C59" s="52" t="s">
        <v>373</v>
      </c>
      <c r="D59" s="55">
        <v>1305</v>
      </c>
      <c r="E59" s="53"/>
      <c r="F59" s="53"/>
      <c r="G59" s="53"/>
    </row>
    <row r="60" spans="1:7" ht="15">
      <c r="A60" s="1"/>
      <c r="B60" s="51" t="s">
        <v>481</v>
      </c>
      <c r="C60" s="52" t="s">
        <v>147</v>
      </c>
      <c r="D60" s="53"/>
      <c r="E60" s="53"/>
      <c r="F60" s="54">
        <v>871</v>
      </c>
      <c r="G60" s="53"/>
    </row>
    <row r="61" spans="1:7" ht="15">
      <c r="A61" s="1"/>
      <c r="B61" s="51" t="s">
        <v>303</v>
      </c>
      <c r="C61" s="52" t="s">
        <v>157</v>
      </c>
      <c r="D61" s="54">
        <v>395</v>
      </c>
      <c r="E61" s="53"/>
      <c r="F61" s="53"/>
      <c r="G61" s="53"/>
    </row>
    <row r="62" spans="1:7" ht="15">
      <c r="A62" s="1"/>
      <c r="B62" s="51" t="s">
        <v>503</v>
      </c>
      <c r="C62" s="52" t="s">
        <v>147</v>
      </c>
      <c r="D62" s="53"/>
      <c r="E62" s="53"/>
      <c r="F62" s="55">
        <v>1185</v>
      </c>
      <c r="G62" s="53"/>
    </row>
    <row r="63" spans="1:7" ht="15">
      <c r="A63" s="1"/>
      <c r="B63" s="51" t="s">
        <v>231</v>
      </c>
      <c r="C63" s="52" t="s">
        <v>309</v>
      </c>
      <c r="D63" s="53"/>
      <c r="E63" s="54">
        <v>790</v>
      </c>
      <c r="F63" s="53"/>
      <c r="G63" s="53"/>
    </row>
    <row r="64" spans="1:7" ht="15">
      <c r="A64" s="1"/>
      <c r="B64" s="51" t="s">
        <v>353</v>
      </c>
      <c r="C64" s="52" t="s">
        <v>157</v>
      </c>
      <c r="D64" s="55">
        <v>1382.5</v>
      </c>
      <c r="E64" s="53"/>
      <c r="F64" s="53"/>
      <c r="G64" s="53"/>
    </row>
    <row r="65" spans="1:7" ht="15">
      <c r="A65" s="1"/>
      <c r="B65" s="51" t="s">
        <v>490</v>
      </c>
      <c r="C65" s="52" t="s">
        <v>273</v>
      </c>
      <c r="D65" s="53"/>
      <c r="E65" s="55">
        <v>1185</v>
      </c>
      <c r="F65" s="53"/>
      <c r="G65" s="53"/>
    </row>
    <row r="66" spans="1:7" ht="15">
      <c r="A66" s="1"/>
      <c r="B66" s="51" t="s">
        <v>354</v>
      </c>
      <c r="C66" s="52" t="s">
        <v>157</v>
      </c>
      <c r="D66" s="55">
        <v>1580</v>
      </c>
      <c r="E66" s="53"/>
      <c r="F66" s="53"/>
      <c r="G66" s="53"/>
    </row>
    <row r="67" spans="1:7" ht="15">
      <c r="A67" s="1"/>
      <c r="B67" s="51" t="s">
        <v>418</v>
      </c>
      <c r="C67" s="52" t="s">
        <v>401</v>
      </c>
      <c r="D67" s="54">
        <v>790</v>
      </c>
      <c r="E67" s="53"/>
      <c r="F67" s="53"/>
      <c r="G67" s="53"/>
    </row>
    <row r="68" spans="1:7" ht="15">
      <c r="A68" s="1"/>
      <c r="B68" s="51" t="s">
        <v>418</v>
      </c>
      <c r="C68" s="52" t="s">
        <v>239</v>
      </c>
      <c r="D68" s="54">
        <v>395</v>
      </c>
      <c r="E68" s="53"/>
      <c r="F68" s="53"/>
      <c r="G68" s="53"/>
    </row>
    <row r="69" spans="2:7" ht="15">
      <c r="B69" s="51" t="s">
        <v>241</v>
      </c>
      <c r="C69" s="52" t="s">
        <v>157</v>
      </c>
      <c r="D69" s="55">
        <v>3160</v>
      </c>
      <c r="E69" s="53"/>
      <c r="F69" s="53"/>
      <c r="G69" s="53"/>
    </row>
    <row r="70" spans="2:7" ht="15">
      <c r="B70" s="51" t="s">
        <v>190</v>
      </c>
      <c r="C70" s="52" t="s">
        <v>189</v>
      </c>
      <c r="D70" s="54">
        <v>395</v>
      </c>
      <c r="E70" s="53"/>
      <c r="F70" s="53"/>
      <c r="G70" s="53"/>
    </row>
    <row r="71" spans="2:7" ht="15">
      <c r="B71" s="51" t="s">
        <v>420</v>
      </c>
      <c r="C71" s="52" t="s">
        <v>157</v>
      </c>
      <c r="D71" s="55">
        <v>3555</v>
      </c>
      <c r="E71" s="53"/>
      <c r="F71" s="53"/>
      <c r="G71" s="53"/>
    </row>
    <row r="72" spans="2:7" ht="15">
      <c r="B72" s="51" t="s">
        <v>504</v>
      </c>
      <c r="C72" s="52" t="s">
        <v>198</v>
      </c>
      <c r="D72" s="55">
        <v>1780.1</v>
      </c>
      <c r="E72" s="53"/>
      <c r="F72" s="53"/>
      <c r="G72" s="53"/>
    </row>
    <row r="73" spans="2:7" ht="15">
      <c r="B73" s="51" t="s">
        <v>362</v>
      </c>
      <c r="C73" s="52" t="s">
        <v>281</v>
      </c>
      <c r="D73" s="53"/>
      <c r="E73" s="53"/>
      <c r="F73" s="54">
        <v>790</v>
      </c>
      <c r="G73" s="53"/>
    </row>
    <row r="74" spans="2:7" ht="15">
      <c r="B74" s="51" t="s">
        <v>362</v>
      </c>
      <c r="C74" s="52" t="s">
        <v>157</v>
      </c>
      <c r="D74" s="55">
        <v>3160</v>
      </c>
      <c r="E74" s="53"/>
      <c r="F74" s="53"/>
      <c r="G74" s="53"/>
    </row>
    <row r="75" spans="2:7" ht="15">
      <c r="B75" s="51" t="s">
        <v>258</v>
      </c>
      <c r="C75" s="52" t="s">
        <v>147</v>
      </c>
      <c r="D75" s="53"/>
      <c r="E75" s="53"/>
      <c r="F75" s="54">
        <v>790</v>
      </c>
      <c r="G75" s="53"/>
    </row>
    <row r="76" spans="2:7" ht="15.75" thickBot="1">
      <c r="B76" s="51" t="s">
        <v>422</v>
      </c>
      <c r="C76" s="52" t="s">
        <v>157</v>
      </c>
      <c r="D76" s="55">
        <v>3555</v>
      </c>
      <c r="E76" s="53"/>
      <c r="F76" s="53"/>
      <c r="G76" s="53"/>
    </row>
    <row r="77" spans="2:7" ht="15">
      <c r="B77" s="89" t="s">
        <v>202</v>
      </c>
      <c r="C77" s="89"/>
      <c r="D77" s="57">
        <v>24059.1</v>
      </c>
      <c r="E77" s="57">
        <v>5135</v>
      </c>
      <c r="F77" s="57">
        <v>3636</v>
      </c>
      <c r="G77" s="56"/>
    </row>
    <row r="78" spans="2:7" ht="15">
      <c r="B78" s="90" t="s">
        <v>20</v>
      </c>
      <c r="C78" s="90"/>
      <c r="D78" s="90"/>
      <c r="E78" s="90"/>
      <c r="F78" s="90"/>
      <c r="G78" s="58">
        <v>32830.1</v>
      </c>
    </row>
    <row r="79" spans="2:7" ht="15">
      <c r="B79" s="1"/>
      <c r="C79" s="1"/>
      <c r="D79" s="1"/>
      <c r="E79" s="1"/>
      <c r="F79" s="1"/>
      <c r="G79" s="1"/>
    </row>
    <row r="80" spans="2:7" ht="15">
      <c r="B80" s="1"/>
      <c r="C80" s="1"/>
      <c r="D80" s="1"/>
      <c r="E80" s="1"/>
      <c r="F80" s="1"/>
      <c r="G80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2:G42"/>
    <mergeCell ref="B77:C77"/>
    <mergeCell ref="B78:F78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C00000"/>
  </sheetPr>
  <dimension ref="A1:J58"/>
  <sheetViews>
    <sheetView zoomScale="70" zoomScaleNormal="70" zoomScalePageLayoutView="0" workbookViewId="0" topLeftCell="A7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4.00390625" style="0" customWidth="1"/>
    <col min="8" max="8" width="8.7109375" style="0" hidden="1" customWidth="1"/>
    <col min="9" max="9" width="12.421875" style="0" customWidth="1"/>
    <col min="10" max="10" width="11.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92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1946</v>
      </c>
    </row>
    <row r="7" spans="1:9" s="6" customFormat="1" ht="15">
      <c r="A7" s="6" t="s">
        <v>6</v>
      </c>
      <c r="C7" s="11">
        <v>99.2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1">
        <v>9.47</v>
      </c>
      <c r="J12" s="41">
        <v>9.94</v>
      </c>
    </row>
    <row r="13" spans="1:10" s="6" customFormat="1" ht="15">
      <c r="A13" s="6" t="s">
        <v>48</v>
      </c>
      <c r="G13" s="6" t="s">
        <v>12</v>
      </c>
      <c r="I13" s="23"/>
      <c r="J13" s="23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11459.64</v>
      </c>
      <c r="F21" s="72"/>
      <c r="G21" s="72">
        <v>11413.02</v>
      </c>
      <c r="H21" s="72"/>
      <c r="I21" s="73">
        <f>SUM(E21-G21)</f>
        <v>46.61999999999898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>
        <v>46.62</v>
      </c>
      <c r="J23" s="73"/>
    </row>
    <row r="24" spans="1:10" s="6" customFormat="1" ht="15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4.4</v>
      </c>
      <c r="H28" s="86"/>
      <c r="I28" s="73">
        <f>G28*$C$7*12</f>
        <v>5237.760000000001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1.54</v>
      </c>
      <c r="H29" s="86"/>
      <c r="I29" s="73">
        <f>G29*$C$7*12</f>
        <v>1833.216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0</v>
      </c>
      <c r="H30" s="87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0</v>
      </c>
      <c r="H31" s="87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1.1</v>
      </c>
      <c r="H32" s="87"/>
      <c r="I32" s="73">
        <f t="shared" si="0"/>
        <v>1309.4400000000003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0</v>
      </c>
      <c r="H33" s="87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7">
        <v>0.48</v>
      </c>
      <c r="H34" s="87"/>
      <c r="I34" s="73">
        <f t="shared" si="0"/>
        <v>571.392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7">
        <v>0.3</v>
      </c>
      <c r="H35" s="87"/>
      <c r="I35" s="73">
        <f t="shared" si="0"/>
        <v>357.12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7">
        <v>0.24</v>
      </c>
      <c r="H36" s="87"/>
      <c r="I36" s="73">
        <f t="shared" si="0"/>
        <v>285.696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91">
        <v>1.88</v>
      </c>
      <c r="H37" s="91"/>
      <c r="I37" s="73">
        <f t="shared" si="0"/>
        <v>2237.9519999999998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11832.576000000001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39"/>
      <c r="C42" s="39"/>
      <c r="D42" s="39"/>
      <c r="E42" s="39"/>
      <c r="F42" s="39"/>
      <c r="G42" s="39"/>
      <c r="H42" s="35"/>
    </row>
    <row r="43" spans="1:8" ht="20.25">
      <c r="A43" s="1"/>
      <c r="B43" s="88" t="s">
        <v>133</v>
      </c>
      <c r="C43" s="88"/>
      <c r="D43" s="88"/>
      <c r="E43" s="88"/>
      <c r="F43" s="88"/>
      <c r="G43" s="88"/>
      <c r="H43" s="35"/>
    </row>
    <row r="44" spans="1:8" ht="15">
      <c r="A44" s="1"/>
      <c r="B44" s="1"/>
      <c r="C44" s="1"/>
      <c r="D44" s="1"/>
      <c r="E44" s="1"/>
      <c r="F44" s="1"/>
      <c r="G44" s="1"/>
      <c r="H44" s="34"/>
    </row>
    <row r="45" spans="1:8" ht="18">
      <c r="A45" s="1"/>
      <c r="B45" s="3" t="s">
        <v>500</v>
      </c>
      <c r="C45" s="1"/>
      <c r="D45" s="1"/>
      <c r="E45" s="1"/>
      <c r="F45" s="1"/>
      <c r="G45" s="1"/>
      <c r="H45" s="34"/>
    </row>
    <row r="46" spans="1:8" ht="15">
      <c r="A46" s="1"/>
      <c r="B46" s="1"/>
      <c r="C46" s="1"/>
      <c r="D46" s="1"/>
      <c r="E46" s="1"/>
      <c r="F46" s="1"/>
      <c r="G46" s="1"/>
      <c r="H46" s="34"/>
    </row>
    <row r="47" spans="1:8" ht="18">
      <c r="A47" s="1"/>
      <c r="B47" s="3" t="s">
        <v>135</v>
      </c>
      <c r="C47" s="1"/>
      <c r="D47" s="1"/>
      <c r="E47" s="1"/>
      <c r="F47" s="1"/>
      <c r="G47" s="1"/>
      <c r="H47" s="34"/>
    </row>
    <row r="48" spans="1:8" ht="15.75" thickBot="1">
      <c r="A48" s="1"/>
      <c r="B48" s="1"/>
      <c r="C48" s="1"/>
      <c r="D48" s="1"/>
      <c r="E48" s="1"/>
      <c r="F48" s="1"/>
      <c r="G48" s="1"/>
      <c r="H48" s="37"/>
    </row>
    <row r="49" spans="1:8" ht="34.5" thickBot="1">
      <c r="A49" s="1"/>
      <c r="B49" s="48" t="s">
        <v>136</v>
      </c>
      <c r="C49" s="49" t="s">
        <v>137</v>
      </c>
      <c r="D49" s="49" t="s">
        <v>138</v>
      </c>
      <c r="E49" s="49" t="s">
        <v>139</v>
      </c>
      <c r="F49" s="49" t="s">
        <v>140</v>
      </c>
      <c r="G49" s="50" t="s">
        <v>141</v>
      </c>
      <c r="H49" s="37"/>
    </row>
    <row r="50" spans="1:8" ht="15">
      <c r="A50" s="1"/>
      <c r="B50" s="51" t="s">
        <v>499</v>
      </c>
      <c r="C50" s="52" t="s">
        <v>161</v>
      </c>
      <c r="D50" s="54">
        <v>410</v>
      </c>
      <c r="E50" s="53"/>
      <c r="F50" s="53"/>
      <c r="G50" s="53"/>
      <c r="H50" s="34"/>
    </row>
    <row r="51" spans="1:8" ht="15">
      <c r="A51" s="1"/>
      <c r="B51" s="51" t="s">
        <v>229</v>
      </c>
      <c r="C51" s="52" t="s">
        <v>285</v>
      </c>
      <c r="D51" s="53"/>
      <c r="E51" s="53"/>
      <c r="F51" s="55">
        <v>1185</v>
      </c>
      <c r="G51" s="53"/>
      <c r="H51" s="34"/>
    </row>
    <row r="52" spans="1:8" ht="15">
      <c r="A52" s="1"/>
      <c r="B52" s="51" t="s">
        <v>411</v>
      </c>
      <c r="C52" s="52" t="s">
        <v>181</v>
      </c>
      <c r="D52" s="53"/>
      <c r="E52" s="54">
        <v>395</v>
      </c>
      <c r="F52" s="53"/>
      <c r="G52" s="53"/>
      <c r="H52" s="34"/>
    </row>
    <row r="53" spans="1:8" ht="15">
      <c r="A53" s="1"/>
      <c r="B53" s="51" t="s">
        <v>183</v>
      </c>
      <c r="C53" s="52" t="s">
        <v>173</v>
      </c>
      <c r="D53" s="53"/>
      <c r="E53" s="55">
        <v>1788</v>
      </c>
      <c r="F53" s="53"/>
      <c r="G53" s="53"/>
      <c r="H53" s="34"/>
    </row>
    <row r="54" spans="1:8" ht="15">
      <c r="A54" s="1"/>
      <c r="B54" s="51" t="s">
        <v>190</v>
      </c>
      <c r="C54" s="52" t="s">
        <v>189</v>
      </c>
      <c r="D54" s="53"/>
      <c r="E54" s="53"/>
      <c r="F54" s="53"/>
      <c r="G54" s="53"/>
      <c r="H54" s="34"/>
    </row>
    <row r="55" spans="1:8" ht="15.75" thickBot="1">
      <c r="A55" s="1"/>
      <c r="B55" s="51" t="s">
        <v>330</v>
      </c>
      <c r="C55" s="52" t="s">
        <v>438</v>
      </c>
      <c r="D55" s="55">
        <v>1783.6</v>
      </c>
      <c r="E55" s="53"/>
      <c r="F55" s="53"/>
      <c r="G55" s="53"/>
      <c r="H55" s="34"/>
    </row>
    <row r="56" spans="1:8" ht="15">
      <c r="A56" s="1"/>
      <c r="B56" s="89" t="s">
        <v>202</v>
      </c>
      <c r="C56" s="89"/>
      <c r="D56" s="57">
        <v>2193.6</v>
      </c>
      <c r="E56" s="57">
        <v>2183</v>
      </c>
      <c r="F56" s="57">
        <v>1185</v>
      </c>
      <c r="G56" s="56"/>
      <c r="H56" s="34"/>
    </row>
    <row r="57" spans="1:7" ht="15">
      <c r="A57" s="1"/>
      <c r="B57" s="90" t="s">
        <v>20</v>
      </c>
      <c r="C57" s="90"/>
      <c r="D57" s="90"/>
      <c r="E57" s="90"/>
      <c r="F57" s="90"/>
      <c r="G57" s="58">
        <v>5561.6</v>
      </c>
    </row>
    <row r="58" spans="2:7" ht="15">
      <c r="B58" s="1"/>
      <c r="C58" s="1"/>
      <c r="D58" s="1"/>
      <c r="E58" s="1"/>
      <c r="F58" s="1"/>
      <c r="G58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7:G7"/>
    <mergeCell ref="A16:J16"/>
    <mergeCell ref="B20:D20"/>
    <mergeCell ref="E20:F20"/>
    <mergeCell ref="G20:H20"/>
    <mergeCell ref="I20:J20"/>
    <mergeCell ref="B43:G43"/>
    <mergeCell ref="B56:C56"/>
    <mergeCell ref="B57:F57"/>
    <mergeCell ref="E8:G8"/>
    <mergeCell ref="A10:J10"/>
    <mergeCell ref="A1:J1"/>
    <mergeCell ref="C2:F2"/>
    <mergeCell ref="H2:J2"/>
    <mergeCell ref="A4:J4"/>
    <mergeCell ref="E6:G6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C00000"/>
  </sheetPr>
  <dimension ref="A1:J55"/>
  <sheetViews>
    <sheetView zoomScale="70" zoomScaleNormal="70" zoomScalePageLayoutView="0" workbookViewId="0" topLeftCell="A1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4.00390625" style="0" customWidth="1"/>
    <col min="8" max="8" width="8.7109375" style="0" hidden="1" customWidth="1"/>
    <col min="9" max="9" width="12.00390625" style="0" customWidth="1"/>
    <col min="10" max="10" width="11.281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93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1986</v>
      </c>
    </row>
    <row r="7" spans="1:9" s="6" customFormat="1" ht="15">
      <c r="A7" s="6" t="s">
        <v>6</v>
      </c>
      <c r="C7" s="11">
        <v>112.6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13.02</v>
      </c>
      <c r="J12" s="41">
        <v>13.67</v>
      </c>
    </row>
    <row r="13" spans="1:10" s="6" customFormat="1" ht="15">
      <c r="A13" s="6" t="s">
        <v>48</v>
      </c>
      <c r="G13" s="6" t="s">
        <v>12</v>
      </c>
      <c r="I13" s="23"/>
      <c r="J13" s="23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17885.36</v>
      </c>
      <c r="F21" s="72"/>
      <c r="G21" s="72">
        <v>17812.17</v>
      </c>
      <c r="H21" s="72"/>
      <c r="I21" s="73">
        <f>SUM(E21-G21)</f>
        <v>73.19000000000233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7.2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5.34</v>
      </c>
      <c r="H28" s="86"/>
      <c r="I28" s="73">
        <f>G28*$C$7*12</f>
        <v>7215.407999999999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2.43</v>
      </c>
      <c r="H29" s="86"/>
      <c r="I29" s="73">
        <f>G29*$C$7*12</f>
        <v>3283.416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1189.056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2.13</v>
      </c>
      <c r="H32" s="86"/>
      <c r="I32" s="73">
        <f t="shared" si="0"/>
        <v>2878.0559999999996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648.5759999999999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405.3599999999999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310.776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2540.256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18470.904000000002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498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34.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499</v>
      </c>
      <c r="C49" s="52" t="s">
        <v>161</v>
      </c>
      <c r="D49" s="54">
        <v>410</v>
      </c>
      <c r="E49" s="53"/>
      <c r="F49" s="53"/>
      <c r="G49" s="53"/>
      <c r="H49" s="34"/>
    </row>
    <row r="50" spans="1:8" ht="15">
      <c r="A50" s="1"/>
      <c r="B50" s="51" t="s">
        <v>411</v>
      </c>
      <c r="C50" s="52" t="s">
        <v>181</v>
      </c>
      <c r="D50" s="53"/>
      <c r="E50" s="54">
        <v>395</v>
      </c>
      <c r="F50" s="53"/>
      <c r="G50" s="53"/>
      <c r="H50" s="34"/>
    </row>
    <row r="51" spans="1:8" ht="15.75" thickBot="1">
      <c r="A51" s="1"/>
      <c r="B51" s="51" t="s">
        <v>190</v>
      </c>
      <c r="C51" s="52" t="s">
        <v>189</v>
      </c>
      <c r="D51" s="54">
        <v>395</v>
      </c>
      <c r="E51" s="53"/>
      <c r="F51" s="53"/>
      <c r="G51" s="53"/>
      <c r="H51" s="34"/>
    </row>
    <row r="52" spans="1:8" ht="15">
      <c r="A52" s="1"/>
      <c r="B52" s="89" t="s">
        <v>202</v>
      </c>
      <c r="C52" s="89"/>
      <c r="D52" s="61">
        <v>805</v>
      </c>
      <c r="E52" s="61">
        <v>395</v>
      </c>
      <c r="F52" s="56"/>
      <c r="G52" s="56"/>
      <c r="H52" s="34"/>
    </row>
    <row r="53" spans="1:8" ht="15">
      <c r="A53" s="1"/>
      <c r="B53" s="90" t="s">
        <v>20</v>
      </c>
      <c r="C53" s="90"/>
      <c r="D53" s="90"/>
      <c r="E53" s="90"/>
      <c r="F53" s="90"/>
      <c r="G53" s="58">
        <v>1200</v>
      </c>
      <c r="H53" s="34"/>
    </row>
    <row r="54" spans="1:8" ht="15">
      <c r="A54" s="1"/>
      <c r="H54" s="34"/>
    </row>
    <row r="55" ht="15">
      <c r="H55" s="34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2:G42"/>
    <mergeCell ref="B52:C52"/>
    <mergeCell ref="B53:F53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J46"/>
  <sheetViews>
    <sheetView zoomScale="70" zoomScaleNormal="70" zoomScalePageLayoutView="0" workbookViewId="0" topLeftCell="C5">
      <selection activeCell="I21" sqref="I21:J21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1.28125" style="0" customWidth="1"/>
    <col min="10" max="10" width="12.0039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38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1958</v>
      </c>
    </row>
    <row r="7" spans="1:9" s="6" customFormat="1" ht="15">
      <c r="A7" s="6" t="s">
        <v>6</v>
      </c>
      <c r="C7" s="11">
        <v>65.1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5218.44</v>
      </c>
      <c r="F21" s="72"/>
      <c r="G21" s="72">
        <v>2799.38</v>
      </c>
      <c r="H21" s="72"/>
      <c r="I21" s="73">
        <f>SUM(E21-G21)</f>
        <v>2419.0599999999995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212.87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3070.116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687.4559999999999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1632.7079999999996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5390.28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6" ht="15">
      <c r="B46" t="s">
        <v>132</v>
      </c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C00000"/>
  </sheetPr>
  <dimension ref="A1:J173"/>
  <sheetViews>
    <sheetView zoomScale="70" zoomScaleNormal="70" zoomScalePageLayoutView="0" workbookViewId="0" topLeftCell="A17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4.421875" style="0" customWidth="1"/>
    <col min="8" max="8" width="8.7109375" style="0" hidden="1" customWidth="1"/>
    <col min="9" max="9" width="11.00390625" style="0" customWidth="1"/>
    <col min="10" max="10" width="11.8515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94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1995</v>
      </c>
    </row>
    <row r="7" spans="1:9" s="6" customFormat="1" ht="15">
      <c r="A7" s="6" t="s">
        <v>6</v>
      </c>
      <c r="C7" s="11">
        <v>2703.98</v>
      </c>
      <c r="D7" s="10" t="s">
        <v>7</v>
      </c>
      <c r="E7" s="70" t="s">
        <v>8</v>
      </c>
      <c r="F7" s="70"/>
      <c r="G7" s="70"/>
      <c r="I7" s="11">
        <v>5</v>
      </c>
    </row>
    <row r="8" spans="3:9" s="6" customFormat="1" ht="15">
      <c r="C8" s="12"/>
      <c r="E8" s="70" t="s">
        <v>9</v>
      </c>
      <c r="F8" s="70"/>
      <c r="G8" s="70"/>
      <c r="I8" s="11">
        <v>60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18.27</v>
      </c>
      <c r="J12" s="41">
        <v>19.18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4.2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617755.82</v>
      </c>
      <c r="F21" s="72"/>
      <c r="G21" s="72">
        <v>569956.23</v>
      </c>
      <c r="H21" s="72"/>
      <c r="I21" s="73">
        <f>SUM(E21-G21)</f>
        <v>47799.58999999997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140748.75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5.9</v>
      </c>
      <c r="H28" s="86"/>
      <c r="I28" s="73">
        <f>G28*$C$7*12</f>
        <v>191441.784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150233.1288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1.1</v>
      </c>
      <c r="H30" s="87"/>
      <c r="I30" s="73">
        <f>G30*$C$7*12</f>
        <v>35692.536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0</v>
      </c>
      <c r="H31" s="87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2.27</v>
      </c>
      <c r="H32" s="87"/>
      <c r="I32" s="73">
        <f t="shared" si="0"/>
        <v>73656.4152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2.4</v>
      </c>
      <c r="H33" s="87"/>
      <c r="I33" s="73">
        <f t="shared" si="0"/>
        <v>77874.624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15574.9248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9734.328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7462.9848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1.87</v>
      </c>
      <c r="H37" s="86"/>
      <c r="I37" s="73">
        <f t="shared" si="0"/>
        <v>60677.311200000004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622348.0368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20.25">
      <c r="A40" s="1"/>
      <c r="B40" s="88" t="s">
        <v>133</v>
      </c>
      <c r="C40" s="88"/>
      <c r="D40" s="88"/>
      <c r="E40" s="88"/>
      <c r="F40" s="88"/>
      <c r="G40" s="88"/>
    </row>
    <row r="41" spans="1:7" ht="20.25">
      <c r="A41" s="2"/>
      <c r="B41" s="1"/>
      <c r="C41" s="1"/>
      <c r="D41" s="1"/>
      <c r="E41" s="1"/>
      <c r="F41" s="1"/>
      <c r="G41" s="1"/>
    </row>
    <row r="42" spans="1:8" ht="20.25">
      <c r="A42" s="1"/>
      <c r="B42" s="3" t="s">
        <v>635</v>
      </c>
      <c r="C42" s="1"/>
      <c r="D42" s="1"/>
      <c r="E42" s="1"/>
      <c r="F42" s="1"/>
      <c r="G42" s="1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135</v>
      </c>
      <c r="C44" s="1"/>
      <c r="D44" s="1"/>
      <c r="E44" s="1"/>
      <c r="F44" s="1"/>
      <c r="G44" s="1"/>
      <c r="H44" s="34"/>
    </row>
    <row r="45" spans="1:7" ht="15.75" thickBot="1">
      <c r="A45" s="1"/>
      <c r="B45" s="1"/>
      <c r="C45" s="1"/>
      <c r="D45" s="1"/>
      <c r="E45" s="1"/>
      <c r="F45" s="1"/>
      <c r="G45" s="1"/>
    </row>
    <row r="46" spans="1:8" ht="34.5" thickBot="1">
      <c r="A46" s="1"/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34"/>
    </row>
    <row r="47" spans="1:7" ht="15">
      <c r="A47" s="1"/>
      <c r="B47" s="51" t="s">
        <v>522</v>
      </c>
      <c r="C47" s="52" t="s">
        <v>159</v>
      </c>
      <c r="D47" s="53"/>
      <c r="E47" s="54">
        <v>395</v>
      </c>
      <c r="F47" s="53"/>
      <c r="G47" s="53"/>
    </row>
    <row r="48" spans="1:8" ht="15">
      <c r="A48" s="1"/>
      <c r="B48" s="51" t="s">
        <v>144</v>
      </c>
      <c r="C48" s="52" t="s">
        <v>239</v>
      </c>
      <c r="D48" s="54">
        <v>395</v>
      </c>
      <c r="E48" s="53"/>
      <c r="F48" s="53"/>
      <c r="G48" s="53"/>
      <c r="H48" s="37"/>
    </row>
    <row r="49" spans="1:8" ht="15">
      <c r="A49" s="1"/>
      <c r="B49" s="51" t="s">
        <v>146</v>
      </c>
      <c r="C49" s="52" t="s">
        <v>239</v>
      </c>
      <c r="D49" s="54">
        <v>395</v>
      </c>
      <c r="E49" s="53"/>
      <c r="F49" s="53"/>
      <c r="G49" s="53"/>
      <c r="H49" s="34"/>
    </row>
    <row r="50" spans="1:8" ht="15">
      <c r="A50" s="1"/>
      <c r="B50" s="51" t="s">
        <v>636</v>
      </c>
      <c r="C50" s="52" t="s">
        <v>435</v>
      </c>
      <c r="D50" s="54">
        <v>395</v>
      </c>
      <c r="E50" s="53"/>
      <c r="F50" s="53"/>
      <c r="G50" s="53"/>
      <c r="H50" s="34"/>
    </row>
    <row r="51" spans="1:8" ht="15">
      <c r="A51" s="1"/>
      <c r="B51" s="51" t="s">
        <v>424</v>
      </c>
      <c r="C51" s="52" t="s">
        <v>239</v>
      </c>
      <c r="D51" s="54">
        <v>395</v>
      </c>
      <c r="E51" s="53"/>
      <c r="F51" s="53"/>
      <c r="G51" s="53"/>
      <c r="H51" s="34"/>
    </row>
    <row r="52" spans="1:8" ht="15">
      <c r="A52" s="1"/>
      <c r="B52" s="51" t="s">
        <v>148</v>
      </c>
      <c r="C52" s="52" t="s">
        <v>239</v>
      </c>
      <c r="D52" s="54">
        <v>395</v>
      </c>
      <c r="E52" s="53"/>
      <c r="F52" s="53"/>
      <c r="G52" s="53"/>
      <c r="H52" s="34"/>
    </row>
    <row r="53" spans="1:8" ht="15">
      <c r="A53" s="1"/>
      <c r="B53" s="51" t="s">
        <v>464</v>
      </c>
      <c r="C53" s="52" t="s">
        <v>239</v>
      </c>
      <c r="D53" s="54">
        <v>395</v>
      </c>
      <c r="E53" s="53"/>
      <c r="F53" s="53"/>
      <c r="G53" s="53"/>
      <c r="H53" s="34"/>
    </row>
    <row r="54" spans="1:8" ht="15">
      <c r="A54" s="1"/>
      <c r="B54" s="51" t="s">
        <v>365</v>
      </c>
      <c r="C54" s="52" t="s">
        <v>239</v>
      </c>
      <c r="D54" s="54">
        <v>395</v>
      </c>
      <c r="E54" s="53"/>
      <c r="F54" s="53"/>
      <c r="G54" s="53"/>
      <c r="H54" s="34"/>
    </row>
    <row r="55" spans="1:8" ht="15">
      <c r="A55" s="1"/>
      <c r="B55" s="51" t="s">
        <v>400</v>
      </c>
      <c r="C55" s="52" t="s">
        <v>198</v>
      </c>
      <c r="D55" s="55">
        <v>1443</v>
      </c>
      <c r="E55" s="53"/>
      <c r="F55" s="53"/>
      <c r="G55" s="53"/>
      <c r="H55" s="34"/>
    </row>
    <row r="56" spans="1:8" ht="15">
      <c r="A56" s="1"/>
      <c r="B56" s="51" t="s">
        <v>467</v>
      </c>
      <c r="C56" s="52" t="s">
        <v>239</v>
      </c>
      <c r="D56" s="54">
        <v>395</v>
      </c>
      <c r="E56" s="53"/>
      <c r="F56" s="53"/>
      <c r="G56" s="53"/>
      <c r="H56" s="34"/>
    </row>
    <row r="57" spans="1:7" ht="15">
      <c r="A57" s="1"/>
      <c r="B57" s="51" t="s">
        <v>263</v>
      </c>
      <c r="C57" s="52" t="s">
        <v>159</v>
      </c>
      <c r="D57" s="53"/>
      <c r="E57" s="54">
        <v>395</v>
      </c>
      <c r="F57" s="53"/>
      <c r="G57" s="53"/>
    </row>
    <row r="58" spans="1:7" ht="15">
      <c r="A58" s="1"/>
      <c r="B58" s="51" t="s">
        <v>263</v>
      </c>
      <c r="C58" s="52" t="s">
        <v>239</v>
      </c>
      <c r="D58" s="54">
        <v>395</v>
      </c>
      <c r="E58" s="53"/>
      <c r="F58" s="53"/>
      <c r="G58" s="53"/>
    </row>
    <row r="59" spans="1:7" ht="15">
      <c r="A59" s="1"/>
      <c r="B59" s="51" t="s">
        <v>208</v>
      </c>
      <c r="C59" s="52" t="s">
        <v>159</v>
      </c>
      <c r="D59" s="53"/>
      <c r="E59" s="54">
        <v>395</v>
      </c>
      <c r="F59" s="53"/>
      <c r="G59" s="53"/>
    </row>
    <row r="60" spans="1:7" ht="15">
      <c r="A60" s="1"/>
      <c r="B60" s="51" t="s">
        <v>393</v>
      </c>
      <c r="C60" s="52" t="s">
        <v>147</v>
      </c>
      <c r="D60" s="53"/>
      <c r="E60" s="53"/>
      <c r="F60" s="55">
        <v>1580</v>
      </c>
      <c r="G60" s="53"/>
    </row>
    <row r="61" spans="1:7" ht="15">
      <c r="A61" s="1"/>
      <c r="B61" s="51" t="s">
        <v>393</v>
      </c>
      <c r="C61" s="52" t="s">
        <v>239</v>
      </c>
      <c r="D61" s="54">
        <v>395</v>
      </c>
      <c r="E61" s="53"/>
      <c r="F61" s="53"/>
      <c r="G61" s="53"/>
    </row>
    <row r="62" spans="1:7" ht="15">
      <c r="A62" s="1"/>
      <c r="B62" s="51" t="s">
        <v>150</v>
      </c>
      <c r="C62" s="52" t="s">
        <v>239</v>
      </c>
      <c r="D62" s="54">
        <v>395</v>
      </c>
      <c r="E62" s="53"/>
      <c r="F62" s="53"/>
      <c r="G62" s="53"/>
    </row>
    <row r="63" spans="1:7" ht="15">
      <c r="A63" s="1"/>
      <c r="B63" s="51" t="s">
        <v>469</v>
      </c>
      <c r="C63" s="52" t="s">
        <v>435</v>
      </c>
      <c r="D63" s="54">
        <v>395</v>
      </c>
      <c r="E63" s="53"/>
      <c r="F63" s="53"/>
      <c r="G63" s="53"/>
    </row>
    <row r="64" spans="1:7" ht="15">
      <c r="A64" s="1"/>
      <c r="B64" s="51" t="s">
        <v>271</v>
      </c>
      <c r="C64" s="52" t="s">
        <v>470</v>
      </c>
      <c r="D64" s="54">
        <v>592.5</v>
      </c>
      <c r="E64" s="53"/>
      <c r="F64" s="53"/>
      <c r="G64" s="53"/>
    </row>
    <row r="65" spans="1:7" ht="15">
      <c r="A65" s="1"/>
      <c r="B65" s="51" t="s">
        <v>471</v>
      </c>
      <c r="C65" s="52" t="s">
        <v>239</v>
      </c>
      <c r="D65" s="54">
        <v>395</v>
      </c>
      <c r="E65" s="53"/>
      <c r="F65" s="53"/>
      <c r="G65" s="53"/>
    </row>
    <row r="66" spans="1:7" ht="15">
      <c r="A66" s="1"/>
      <c r="B66" s="51" t="s">
        <v>152</v>
      </c>
      <c r="C66" s="52" t="s">
        <v>637</v>
      </c>
      <c r="D66" s="55">
        <v>1154</v>
      </c>
      <c r="E66" s="53"/>
      <c r="F66" s="53"/>
      <c r="G66" s="53"/>
    </row>
    <row r="67" spans="1:7" ht="15">
      <c r="A67" s="1"/>
      <c r="B67" s="51" t="s">
        <v>272</v>
      </c>
      <c r="C67" s="52" t="s">
        <v>239</v>
      </c>
      <c r="D67" s="54">
        <v>395</v>
      </c>
      <c r="E67" s="53"/>
      <c r="F67" s="53"/>
      <c r="G67" s="53"/>
    </row>
    <row r="68" spans="1:7" ht="15">
      <c r="A68" s="1"/>
      <c r="B68" s="51" t="s">
        <v>272</v>
      </c>
      <c r="C68" s="52" t="s">
        <v>159</v>
      </c>
      <c r="D68" s="53"/>
      <c r="E68" s="54">
        <v>790</v>
      </c>
      <c r="F68" s="53"/>
      <c r="G68" s="53"/>
    </row>
    <row r="69" spans="1:7" ht="15">
      <c r="A69" s="1"/>
      <c r="B69" s="51" t="s">
        <v>153</v>
      </c>
      <c r="C69" s="52" t="s">
        <v>239</v>
      </c>
      <c r="D69" s="54">
        <v>395</v>
      </c>
      <c r="E69" s="53"/>
      <c r="F69" s="53"/>
      <c r="G69" s="53"/>
    </row>
    <row r="70" spans="1:7" ht="15">
      <c r="A70" s="1"/>
      <c r="B70" s="51" t="s">
        <v>279</v>
      </c>
      <c r="C70" s="52" t="s">
        <v>159</v>
      </c>
      <c r="D70" s="53"/>
      <c r="E70" s="54">
        <v>790</v>
      </c>
      <c r="F70" s="53"/>
      <c r="G70" s="53"/>
    </row>
    <row r="71" spans="1:7" ht="15">
      <c r="A71" s="1"/>
      <c r="B71" s="51" t="s">
        <v>280</v>
      </c>
      <c r="C71" s="52" t="s">
        <v>239</v>
      </c>
      <c r="D71" s="54">
        <v>395</v>
      </c>
      <c r="E71" s="53"/>
      <c r="F71" s="53"/>
      <c r="G71" s="53"/>
    </row>
    <row r="72" spans="1:7" ht="15">
      <c r="A72" s="1"/>
      <c r="B72" s="51" t="s">
        <v>282</v>
      </c>
      <c r="C72" s="52" t="s">
        <v>239</v>
      </c>
      <c r="D72" s="54">
        <v>395</v>
      </c>
      <c r="E72" s="53"/>
      <c r="F72" s="53"/>
      <c r="G72" s="53"/>
    </row>
    <row r="73" spans="1:7" ht="15">
      <c r="A73" s="1"/>
      <c r="B73" s="51" t="s">
        <v>379</v>
      </c>
      <c r="C73" s="52" t="s">
        <v>239</v>
      </c>
      <c r="D73" s="54">
        <v>395</v>
      </c>
      <c r="E73" s="53"/>
      <c r="F73" s="53"/>
      <c r="G73" s="53"/>
    </row>
    <row r="74" spans="1:7" ht="15">
      <c r="A74" s="1"/>
      <c r="B74" s="51" t="s">
        <v>283</v>
      </c>
      <c r="C74" s="52" t="s">
        <v>239</v>
      </c>
      <c r="D74" s="54">
        <v>395</v>
      </c>
      <c r="E74" s="53"/>
      <c r="F74" s="53"/>
      <c r="G74" s="53"/>
    </row>
    <row r="75" spans="1:7" ht="15">
      <c r="A75" s="1"/>
      <c r="B75" s="51" t="s">
        <v>284</v>
      </c>
      <c r="C75" s="52" t="s">
        <v>239</v>
      </c>
      <c r="D75" s="54">
        <v>395</v>
      </c>
      <c r="E75" s="53"/>
      <c r="F75" s="53"/>
      <c r="G75" s="53"/>
    </row>
    <row r="76" spans="1:7" ht="15">
      <c r="A76" s="1"/>
      <c r="B76" s="51" t="s">
        <v>587</v>
      </c>
      <c r="C76" s="52" t="s">
        <v>239</v>
      </c>
      <c r="D76" s="54">
        <v>395</v>
      </c>
      <c r="E76" s="53"/>
      <c r="F76" s="53"/>
      <c r="G76" s="53"/>
    </row>
    <row r="77" spans="1:7" ht="15">
      <c r="A77" s="1"/>
      <c r="B77" s="51" t="s">
        <v>286</v>
      </c>
      <c r="C77" s="52" t="s">
        <v>149</v>
      </c>
      <c r="D77" s="53"/>
      <c r="E77" s="53"/>
      <c r="F77" s="55">
        <v>1253</v>
      </c>
      <c r="G77" s="53"/>
    </row>
    <row r="78" spans="1:7" ht="15">
      <c r="A78" s="1"/>
      <c r="B78" s="51" t="s">
        <v>287</v>
      </c>
      <c r="C78" s="52" t="s">
        <v>239</v>
      </c>
      <c r="D78" s="54">
        <v>395</v>
      </c>
      <c r="E78" s="53"/>
      <c r="F78" s="53"/>
      <c r="G78" s="53"/>
    </row>
    <row r="79" spans="1:7" ht="15">
      <c r="A79" s="1"/>
      <c r="B79" s="51" t="s">
        <v>211</v>
      </c>
      <c r="C79" s="52" t="s">
        <v>154</v>
      </c>
      <c r="D79" s="53"/>
      <c r="E79" s="53"/>
      <c r="F79" s="54">
        <v>935</v>
      </c>
      <c r="G79" s="53"/>
    </row>
    <row r="80" spans="1:7" ht="15">
      <c r="A80" s="1"/>
      <c r="B80" s="51" t="s">
        <v>211</v>
      </c>
      <c r="C80" s="52" t="s">
        <v>487</v>
      </c>
      <c r="D80" s="54">
        <v>790</v>
      </c>
      <c r="E80" s="53"/>
      <c r="F80" s="53"/>
      <c r="G80" s="53"/>
    </row>
    <row r="81" spans="1:7" ht="15">
      <c r="A81" s="1"/>
      <c r="B81" s="51" t="s">
        <v>559</v>
      </c>
      <c r="C81" s="52" t="s">
        <v>147</v>
      </c>
      <c r="D81" s="53"/>
      <c r="E81" s="53"/>
      <c r="F81" s="54">
        <v>790</v>
      </c>
      <c r="G81" s="53"/>
    </row>
    <row r="82" spans="1:7" ht="15">
      <c r="A82" s="1"/>
      <c r="B82" s="51" t="s">
        <v>155</v>
      </c>
      <c r="C82" s="52" t="s">
        <v>239</v>
      </c>
      <c r="D82" s="54">
        <v>395</v>
      </c>
      <c r="E82" s="53"/>
      <c r="F82" s="53"/>
      <c r="G82" s="53"/>
    </row>
    <row r="83" spans="1:7" ht="15">
      <c r="A83" s="1"/>
      <c r="B83" s="51" t="s">
        <v>294</v>
      </c>
      <c r="C83" s="52" t="s">
        <v>239</v>
      </c>
      <c r="D83" s="54">
        <v>395</v>
      </c>
      <c r="E83" s="53"/>
      <c r="F83" s="53"/>
      <c r="G83" s="53"/>
    </row>
    <row r="84" spans="1:7" ht="15">
      <c r="A84" s="1"/>
      <c r="B84" s="51" t="s">
        <v>295</v>
      </c>
      <c r="C84" s="52" t="s">
        <v>239</v>
      </c>
      <c r="D84" s="54">
        <v>395</v>
      </c>
      <c r="E84" s="53"/>
      <c r="F84" s="53"/>
      <c r="G84" s="53"/>
    </row>
    <row r="85" spans="1:7" ht="15">
      <c r="A85" s="1"/>
      <c r="B85" s="51" t="s">
        <v>156</v>
      </c>
      <c r="C85" s="52" t="s">
        <v>432</v>
      </c>
      <c r="D85" s="53"/>
      <c r="E85" s="54">
        <v>395</v>
      </c>
      <c r="F85" s="53"/>
      <c r="G85" s="53"/>
    </row>
    <row r="86" spans="1:7" ht="15">
      <c r="A86" s="1"/>
      <c r="B86" s="51" t="s">
        <v>638</v>
      </c>
      <c r="C86" s="52" t="s">
        <v>159</v>
      </c>
      <c r="D86" s="53"/>
      <c r="E86" s="54">
        <v>790</v>
      </c>
      <c r="F86" s="53"/>
      <c r="G86" s="53"/>
    </row>
    <row r="87" spans="1:7" ht="15">
      <c r="A87" s="1"/>
      <c r="B87" s="51" t="s">
        <v>160</v>
      </c>
      <c r="C87" s="52" t="s">
        <v>161</v>
      </c>
      <c r="D87" s="54">
        <v>410</v>
      </c>
      <c r="E87" s="53"/>
      <c r="F87" s="53"/>
      <c r="G87" s="53"/>
    </row>
    <row r="88" spans="1:7" ht="15">
      <c r="A88" s="1"/>
      <c r="B88" s="51" t="s">
        <v>162</v>
      </c>
      <c r="C88" s="52" t="s">
        <v>157</v>
      </c>
      <c r="D88" s="54">
        <v>395</v>
      </c>
      <c r="E88" s="53"/>
      <c r="F88" s="53"/>
      <c r="G88" s="53"/>
    </row>
    <row r="89" spans="1:7" ht="15">
      <c r="A89" s="1"/>
      <c r="B89" s="51" t="s">
        <v>162</v>
      </c>
      <c r="C89" s="52" t="s">
        <v>147</v>
      </c>
      <c r="D89" s="53"/>
      <c r="E89" s="53"/>
      <c r="F89" s="55">
        <v>1185</v>
      </c>
      <c r="G89" s="53"/>
    </row>
    <row r="90" spans="1:7" ht="15">
      <c r="A90" s="1"/>
      <c r="B90" s="51" t="s">
        <v>221</v>
      </c>
      <c r="C90" s="52" t="s">
        <v>149</v>
      </c>
      <c r="D90" s="53"/>
      <c r="E90" s="53"/>
      <c r="F90" s="54">
        <v>451</v>
      </c>
      <c r="G90" s="53"/>
    </row>
    <row r="91" spans="1:7" ht="15">
      <c r="A91" s="1"/>
      <c r="B91" s="51" t="s">
        <v>349</v>
      </c>
      <c r="C91" s="52" t="s">
        <v>246</v>
      </c>
      <c r="D91" s="53"/>
      <c r="E91" s="54">
        <v>395</v>
      </c>
      <c r="F91" s="53"/>
      <c r="G91" s="53"/>
    </row>
    <row r="92" spans="1:7" ht="15">
      <c r="A92" s="1"/>
      <c r="B92" s="51" t="s">
        <v>164</v>
      </c>
      <c r="C92" s="52" t="s">
        <v>159</v>
      </c>
      <c r="D92" s="53"/>
      <c r="E92" s="54">
        <v>790</v>
      </c>
      <c r="F92" s="53"/>
      <c r="G92" s="53"/>
    </row>
    <row r="93" spans="1:7" ht="15">
      <c r="A93" s="1"/>
      <c r="B93" s="51" t="s">
        <v>164</v>
      </c>
      <c r="C93" s="52" t="s">
        <v>157</v>
      </c>
      <c r="D93" s="54">
        <v>395</v>
      </c>
      <c r="E93" s="53"/>
      <c r="F93" s="53"/>
      <c r="G93" s="53"/>
    </row>
    <row r="94" spans="1:7" ht="15">
      <c r="A94" s="1"/>
      <c r="B94" s="51" t="s">
        <v>165</v>
      </c>
      <c r="C94" s="52" t="s">
        <v>625</v>
      </c>
      <c r="D94" s="54">
        <v>395</v>
      </c>
      <c r="E94" s="53"/>
      <c r="F94" s="53"/>
      <c r="G94" s="53"/>
    </row>
    <row r="95" spans="1:7" ht="15">
      <c r="A95" s="1"/>
      <c r="B95" s="51" t="s">
        <v>166</v>
      </c>
      <c r="C95" s="52" t="s">
        <v>167</v>
      </c>
      <c r="D95" s="53"/>
      <c r="E95" s="54">
        <v>395</v>
      </c>
      <c r="F95" s="53"/>
      <c r="G95" s="53"/>
    </row>
    <row r="96" spans="1:7" ht="15">
      <c r="A96" s="1"/>
      <c r="B96" s="51" t="s">
        <v>168</v>
      </c>
      <c r="C96" s="52" t="s">
        <v>514</v>
      </c>
      <c r="D96" s="54">
        <v>395</v>
      </c>
      <c r="E96" s="53"/>
      <c r="F96" s="53"/>
      <c r="G96" s="53"/>
    </row>
    <row r="97" spans="1:7" ht="15">
      <c r="A97" s="1"/>
      <c r="B97" s="51" t="s">
        <v>380</v>
      </c>
      <c r="C97" s="52" t="s">
        <v>159</v>
      </c>
      <c r="D97" s="53"/>
      <c r="E97" s="54">
        <v>395</v>
      </c>
      <c r="F97" s="53"/>
      <c r="G97" s="53"/>
    </row>
    <row r="98" spans="1:7" ht="15">
      <c r="A98" s="1"/>
      <c r="B98" s="51" t="s">
        <v>380</v>
      </c>
      <c r="C98" s="52" t="s">
        <v>157</v>
      </c>
      <c r="D98" s="54">
        <v>395</v>
      </c>
      <c r="E98" s="53"/>
      <c r="F98" s="53"/>
      <c r="G98" s="53"/>
    </row>
    <row r="99" spans="1:7" ht="15">
      <c r="A99" s="1"/>
      <c r="B99" s="51" t="s">
        <v>529</v>
      </c>
      <c r="C99" s="52" t="s">
        <v>145</v>
      </c>
      <c r="D99" s="53"/>
      <c r="E99" s="54">
        <v>395</v>
      </c>
      <c r="F99" s="53"/>
      <c r="G99" s="53"/>
    </row>
    <row r="100" spans="1:7" ht="15">
      <c r="A100" s="1"/>
      <c r="B100" s="51" t="s">
        <v>515</v>
      </c>
      <c r="C100" s="52" t="s">
        <v>149</v>
      </c>
      <c r="D100" s="53"/>
      <c r="E100" s="53"/>
      <c r="F100" s="54">
        <v>952</v>
      </c>
      <c r="G100" s="53"/>
    </row>
    <row r="101" spans="1:7" ht="15">
      <c r="A101" s="1"/>
      <c r="B101" s="51" t="s">
        <v>169</v>
      </c>
      <c r="C101" s="52" t="s">
        <v>159</v>
      </c>
      <c r="D101" s="53"/>
      <c r="E101" s="54">
        <v>395</v>
      </c>
      <c r="F101" s="53"/>
      <c r="G101" s="53"/>
    </row>
    <row r="102" spans="1:7" ht="15">
      <c r="A102" s="1"/>
      <c r="B102" s="51" t="s">
        <v>224</v>
      </c>
      <c r="C102" s="52" t="s">
        <v>256</v>
      </c>
      <c r="D102" s="53"/>
      <c r="E102" s="53"/>
      <c r="F102" s="55">
        <v>1580</v>
      </c>
      <c r="G102" s="53"/>
    </row>
    <row r="103" spans="1:7" ht="15">
      <c r="A103" s="1"/>
      <c r="B103" s="51" t="s">
        <v>224</v>
      </c>
      <c r="C103" s="52" t="s">
        <v>157</v>
      </c>
      <c r="D103" s="54">
        <v>395</v>
      </c>
      <c r="E103" s="53"/>
      <c r="F103" s="53"/>
      <c r="G103" s="53"/>
    </row>
    <row r="104" spans="1:7" ht="15">
      <c r="A104" s="1"/>
      <c r="B104" s="51" t="s">
        <v>225</v>
      </c>
      <c r="C104" s="52" t="s">
        <v>306</v>
      </c>
      <c r="D104" s="53"/>
      <c r="E104" s="54">
        <v>395</v>
      </c>
      <c r="F104" s="53"/>
      <c r="G104" s="53"/>
    </row>
    <row r="105" spans="1:7" ht="15">
      <c r="A105" s="1"/>
      <c r="B105" s="51" t="s">
        <v>307</v>
      </c>
      <c r="C105" s="52" t="s">
        <v>311</v>
      </c>
      <c r="D105" s="54">
        <v>395</v>
      </c>
      <c r="E105" s="53"/>
      <c r="F105" s="53"/>
      <c r="G105" s="53"/>
    </row>
    <row r="106" spans="1:7" ht="15">
      <c r="A106" s="1"/>
      <c r="B106" s="51" t="s">
        <v>308</v>
      </c>
      <c r="C106" s="52" t="s">
        <v>149</v>
      </c>
      <c r="D106" s="53"/>
      <c r="E106" s="53"/>
      <c r="F106" s="54">
        <v>463</v>
      </c>
      <c r="G106" s="53"/>
    </row>
    <row r="107" spans="1:7" ht="15">
      <c r="A107" s="1"/>
      <c r="B107" s="51" t="s">
        <v>308</v>
      </c>
      <c r="C107" s="52" t="s">
        <v>571</v>
      </c>
      <c r="D107" s="53"/>
      <c r="E107" s="53"/>
      <c r="F107" s="55">
        <v>1185</v>
      </c>
      <c r="G107" s="53"/>
    </row>
    <row r="108" spans="1:7" ht="15">
      <c r="A108" s="1"/>
      <c r="B108" s="51" t="s">
        <v>310</v>
      </c>
      <c r="C108" s="52" t="s">
        <v>311</v>
      </c>
      <c r="D108" s="54">
        <v>395</v>
      </c>
      <c r="E108" s="53"/>
      <c r="F108" s="53"/>
      <c r="G108" s="53"/>
    </row>
    <row r="109" spans="1:7" ht="15">
      <c r="A109" s="1"/>
      <c r="B109" s="51" t="s">
        <v>312</v>
      </c>
      <c r="C109" s="52" t="s">
        <v>311</v>
      </c>
      <c r="D109" s="54">
        <v>395</v>
      </c>
      <c r="E109" s="53"/>
      <c r="F109" s="53"/>
      <c r="G109" s="53"/>
    </row>
    <row r="110" spans="1:7" ht="15">
      <c r="A110" s="1"/>
      <c r="B110" s="51" t="s">
        <v>226</v>
      </c>
      <c r="C110" s="52" t="s">
        <v>639</v>
      </c>
      <c r="D110" s="54">
        <v>592.5</v>
      </c>
      <c r="E110" s="53"/>
      <c r="F110" s="53"/>
      <c r="G110" s="53"/>
    </row>
    <row r="111" spans="1:7" ht="15">
      <c r="A111" s="1"/>
      <c r="B111" s="51" t="s">
        <v>374</v>
      </c>
      <c r="C111" s="52" t="s">
        <v>145</v>
      </c>
      <c r="D111" s="53"/>
      <c r="E111" s="54">
        <v>197.5</v>
      </c>
      <c r="F111" s="53"/>
      <c r="G111" s="53"/>
    </row>
    <row r="112" spans="1:7" ht="15">
      <c r="A112" s="1"/>
      <c r="B112" s="51" t="s">
        <v>585</v>
      </c>
      <c r="C112" s="52" t="s">
        <v>311</v>
      </c>
      <c r="D112" s="54">
        <v>395</v>
      </c>
      <c r="E112" s="53"/>
      <c r="F112" s="53"/>
      <c r="G112" s="53"/>
    </row>
    <row r="113" spans="1:7" ht="15">
      <c r="A113" s="1"/>
      <c r="B113" s="51" t="s">
        <v>585</v>
      </c>
      <c r="C113" s="52" t="s">
        <v>313</v>
      </c>
      <c r="D113" s="55">
        <v>1756</v>
      </c>
      <c r="E113" s="53"/>
      <c r="F113" s="53"/>
      <c r="G113" s="53"/>
    </row>
    <row r="114" spans="1:7" ht="15">
      <c r="A114" s="1"/>
      <c r="B114" s="51" t="s">
        <v>171</v>
      </c>
      <c r="C114" s="52" t="s">
        <v>311</v>
      </c>
      <c r="D114" s="54">
        <v>395</v>
      </c>
      <c r="E114" s="53"/>
      <c r="F114" s="53"/>
      <c r="G114" s="53"/>
    </row>
    <row r="115" spans="1:7" ht="15">
      <c r="A115" s="1"/>
      <c r="B115" s="51" t="s">
        <v>230</v>
      </c>
      <c r="C115" s="52" t="s">
        <v>159</v>
      </c>
      <c r="D115" s="53"/>
      <c r="E115" s="54">
        <v>395</v>
      </c>
      <c r="F115" s="53"/>
      <c r="G115" s="53"/>
    </row>
    <row r="116" spans="1:7" ht="15">
      <c r="A116" s="1"/>
      <c r="B116" s="51" t="s">
        <v>230</v>
      </c>
      <c r="C116" s="52" t="s">
        <v>145</v>
      </c>
      <c r="D116" s="53"/>
      <c r="E116" s="54">
        <v>197.5</v>
      </c>
      <c r="F116" s="53"/>
      <c r="G116" s="53"/>
    </row>
    <row r="117" spans="1:7" ht="15">
      <c r="A117" s="1"/>
      <c r="B117" s="51" t="s">
        <v>316</v>
      </c>
      <c r="C117" s="52" t="s">
        <v>147</v>
      </c>
      <c r="D117" s="53"/>
      <c r="E117" s="53"/>
      <c r="F117" s="54">
        <v>790</v>
      </c>
      <c r="G117" s="53"/>
    </row>
    <row r="118" spans="1:7" ht="15">
      <c r="A118" s="1"/>
      <c r="B118" s="51" t="s">
        <v>403</v>
      </c>
      <c r="C118" s="52" t="s">
        <v>478</v>
      </c>
      <c r="D118" s="55">
        <v>14680</v>
      </c>
      <c r="E118" s="53"/>
      <c r="F118" s="53"/>
      <c r="G118" s="53"/>
    </row>
    <row r="119" spans="1:7" ht="15">
      <c r="A119" s="1"/>
      <c r="B119" s="51" t="s">
        <v>231</v>
      </c>
      <c r="C119" s="52" t="s">
        <v>289</v>
      </c>
      <c r="D119" s="54">
        <v>602.8</v>
      </c>
      <c r="E119" s="53"/>
      <c r="F119" s="53"/>
      <c r="G119" s="53"/>
    </row>
    <row r="120" spans="1:7" ht="15">
      <c r="A120" s="1"/>
      <c r="B120" s="51" t="s">
        <v>353</v>
      </c>
      <c r="C120" s="52" t="s">
        <v>157</v>
      </c>
      <c r="D120" s="55">
        <v>2765</v>
      </c>
      <c r="E120" s="53"/>
      <c r="F120" s="53"/>
      <c r="G120" s="53"/>
    </row>
    <row r="121" spans="1:7" ht="15">
      <c r="A121" s="1"/>
      <c r="B121" s="51" t="s">
        <v>353</v>
      </c>
      <c r="C121" s="52" t="s">
        <v>311</v>
      </c>
      <c r="D121" s="55">
        <v>1185</v>
      </c>
      <c r="E121" s="53"/>
      <c r="F121" s="53"/>
      <c r="G121" s="53"/>
    </row>
    <row r="122" spans="1:7" ht="15">
      <c r="A122" s="1"/>
      <c r="B122" s="51" t="s">
        <v>232</v>
      </c>
      <c r="C122" s="52" t="s">
        <v>159</v>
      </c>
      <c r="D122" s="53"/>
      <c r="E122" s="54">
        <v>395</v>
      </c>
      <c r="F122" s="53"/>
      <c r="G122" s="53"/>
    </row>
    <row r="123" spans="1:7" ht="15">
      <c r="A123" s="1"/>
      <c r="B123" s="51" t="s">
        <v>486</v>
      </c>
      <c r="C123" s="52" t="s">
        <v>311</v>
      </c>
      <c r="D123" s="54">
        <v>395</v>
      </c>
      <c r="E123" s="53"/>
      <c r="F123" s="53"/>
      <c r="G123" s="53"/>
    </row>
    <row r="124" spans="1:7" ht="15">
      <c r="A124" s="1"/>
      <c r="B124" s="51" t="s">
        <v>486</v>
      </c>
      <c r="C124" s="52" t="s">
        <v>478</v>
      </c>
      <c r="D124" s="55">
        <v>7878</v>
      </c>
      <c r="E124" s="53"/>
      <c r="F124" s="53"/>
      <c r="G124" s="53"/>
    </row>
    <row r="125" spans="1:7" ht="15">
      <c r="A125" s="1"/>
      <c r="B125" s="51" t="s">
        <v>486</v>
      </c>
      <c r="C125" s="52" t="s">
        <v>176</v>
      </c>
      <c r="D125" s="55">
        <v>1094.2</v>
      </c>
      <c r="E125" s="53"/>
      <c r="F125" s="53"/>
      <c r="G125" s="53"/>
    </row>
    <row r="126" spans="1:7" ht="15">
      <c r="A126" s="1"/>
      <c r="B126" s="51" t="s">
        <v>318</v>
      </c>
      <c r="C126" s="52" t="s">
        <v>311</v>
      </c>
      <c r="D126" s="54">
        <v>395</v>
      </c>
      <c r="E126" s="53"/>
      <c r="F126" s="53"/>
      <c r="G126" s="53"/>
    </row>
    <row r="127" spans="1:7" ht="15">
      <c r="A127" s="1"/>
      <c r="B127" s="51" t="s">
        <v>235</v>
      </c>
      <c r="C127" s="52" t="s">
        <v>149</v>
      </c>
      <c r="D127" s="53"/>
      <c r="E127" s="53"/>
      <c r="F127" s="54">
        <v>485</v>
      </c>
      <c r="G127" s="53"/>
    </row>
    <row r="128" spans="1:7" ht="15">
      <c r="A128" s="1"/>
      <c r="B128" s="51" t="s">
        <v>177</v>
      </c>
      <c r="C128" s="52" t="s">
        <v>159</v>
      </c>
      <c r="D128" s="53"/>
      <c r="E128" s="54">
        <v>395</v>
      </c>
      <c r="F128" s="53"/>
      <c r="G128" s="53"/>
    </row>
    <row r="129" spans="1:7" ht="15">
      <c r="A129" s="1"/>
      <c r="B129" s="51" t="s">
        <v>319</v>
      </c>
      <c r="C129" s="52" t="s">
        <v>205</v>
      </c>
      <c r="D129" s="53"/>
      <c r="E129" s="53"/>
      <c r="F129" s="54">
        <v>592.5</v>
      </c>
      <c r="G129" s="53"/>
    </row>
    <row r="130" spans="1:7" ht="15">
      <c r="A130" s="1"/>
      <c r="B130" s="51" t="s">
        <v>319</v>
      </c>
      <c r="C130" s="52" t="s">
        <v>159</v>
      </c>
      <c r="D130" s="53"/>
      <c r="E130" s="54">
        <v>395</v>
      </c>
      <c r="F130" s="53"/>
      <c r="G130" s="53"/>
    </row>
    <row r="131" spans="1:7" ht="15">
      <c r="A131" s="1"/>
      <c r="B131" s="51" t="s">
        <v>538</v>
      </c>
      <c r="C131" s="52" t="s">
        <v>239</v>
      </c>
      <c r="D131" s="54">
        <v>395</v>
      </c>
      <c r="E131" s="53"/>
      <c r="F131" s="53"/>
      <c r="G131" s="53"/>
    </row>
    <row r="132" spans="1:7" ht="15">
      <c r="A132" s="1"/>
      <c r="B132" s="51" t="s">
        <v>236</v>
      </c>
      <c r="C132" s="52" t="s">
        <v>147</v>
      </c>
      <c r="D132" s="53"/>
      <c r="E132" s="53"/>
      <c r="F132" s="55">
        <v>1185</v>
      </c>
      <c r="G132" s="53"/>
    </row>
    <row r="133" spans="1:7" ht="15">
      <c r="A133" s="1"/>
      <c r="B133" s="51" t="s">
        <v>354</v>
      </c>
      <c r="C133" s="52" t="s">
        <v>157</v>
      </c>
      <c r="D133" s="55">
        <v>3160</v>
      </c>
      <c r="E133" s="53"/>
      <c r="F133" s="53"/>
      <c r="G133" s="53"/>
    </row>
    <row r="134" spans="1:7" ht="15">
      <c r="A134" s="1"/>
      <c r="B134" s="51" t="s">
        <v>237</v>
      </c>
      <c r="C134" s="52" t="s">
        <v>159</v>
      </c>
      <c r="D134" s="53"/>
      <c r="E134" s="54">
        <v>395</v>
      </c>
      <c r="F134" s="53"/>
      <c r="G134" s="53"/>
    </row>
    <row r="135" spans="1:7" ht="15">
      <c r="A135" s="1"/>
      <c r="B135" s="51" t="s">
        <v>321</v>
      </c>
      <c r="C135" s="52" t="s">
        <v>201</v>
      </c>
      <c r="D135" s="55">
        <v>12688.2</v>
      </c>
      <c r="E135" s="53"/>
      <c r="F135" s="53"/>
      <c r="G135" s="53"/>
    </row>
    <row r="136" spans="1:7" ht="15">
      <c r="A136" s="1"/>
      <c r="B136" s="51" t="s">
        <v>418</v>
      </c>
      <c r="C136" s="52" t="s">
        <v>149</v>
      </c>
      <c r="D136" s="53"/>
      <c r="E136" s="53"/>
      <c r="F136" s="54">
        <v>539</v>
      </c>
      <c r="G136" s="53"/>
    </row>
    <row r="137" spans="1:7" ht="15">
      <c r="A137" s="1"/>
      <c r="B137" s="51" t="s">
        <v>180</v>
      </c>
      <c r="C137" s="52" t="s">
        <v>239</v>
      </c>
      <c r="D137" s="54">
        <v>395</v>
      </c>
      <c r="E137" s="53"/>
      <c r="F137" s="53"/>
      <c r="G137" s="53"/>
    </row>
    <row r="138" spans="1:7" ht="15">
      <c r="A138" s="1"/>
      <c r="B138" s="51" t="s">
        <v>180</v>
      </c>
      <c r="C138" s="52" t="s">
        <v>181</v>
      </c>
      <c r="D138" s="53"/>
      <c r="E138" s="54">
        <v>395</v>
      </c>
      <c r="F138" s="53"/>
      <c r="G138" s="53"/>
    </row>
    <row r="139" spans="1:7" ht="15">
      <c r="A139" s="1"/>
      <c r="B139" s="51" t="s">
        <v>491</v>
      </c>
      <c r="C139" s="52" t="s">
        <v>184</v>
      </c>
      <c r="D139" s="53"/>
      <c r="E139" s="54">
        <v>395</v>
      </c>
      <c r="F139" s="53"/>
      <c r="G139" s="53"/>
    </row>
    <row r="140" spans="1:7" ht="15">
      <c r="A140" s="1"/>
      <c r="B140" s="51" t="s">
        <v>182</v>
      </c>
      <c r="C140" s="52" t="s">
        <v>157</v>
      </c>
      <c r="D140" s="55">
        <v>3555</v>
      </c>
      <c r="E140" s="53"/>
      <c r="F140" s="53"/>
      <c r="G140" s="53"/>
    </row>
    <row r="141" spans="2:7" ht="15">
      <c r="B141" s="51" t="s">
        <v>324</v>
      </c>
      <c r="C141" s="52" t="s">
        <v>159</v>
      </c>
      <c r="D141" s="53"/>
      <c r="E141" s="54">
        <v>790</v>
      </c>
      <c r="F141" s="53"/>
      <c r="G141" s="53"/>
    </row>
    <row r="142" spans="2:7" ht="15">
      <c r="B142" s="51" t="s">
        <v>324</v>
      </c>
      <c r="C142" s="52" t="s">
        <v>239</v>
      </c>
      <c r="D142" s="54">
        <v>592.5</v>
      </c>
      <c r="E142" s="53"/>
      <c r="F142" s="53"/>
      <c r="G142" s="53"/>
    </row>
    <row r="143" spans="2:7" ht="15">
      <c r="B143" s="51" t="s">
        <v>183</v>
      </c>
      <c r="C143" s="52" t="s">
        <v>478</v>
      </c>
      <c r="D143" s="55">
        <v>5585</v>
      </c>
      <c r="E143" s="53"/>
      <c r="F143" s="53"/>
      <c r="G143" s="53"/>
    </row>
    <row r="144" spans="2:7" ht="15">
      <c r="B144" s="51" t="s">
        <v>183</v>
      </c>
      <c r="C144" s="52" t="s">
        <v>147</v>
      </c>
      <c r="D144" s="53"/>
      <c r="E144" s="53"/>
      <c r="F144" s="55">
        <v>1185</v>
      </c>
      <c r="G144" s="53"/>
    </row>
    <row r="145" spans="2:7" ht="15">
      <c r="B145" s="51" t="s">
        <v>325</v>
      </c>
      <c r="C145" s="52" t="s">
        <v>159</v>
      </c>
      <c r="D145" s="53"/>
      <c r="E145" s="54">
        <v>790</v>
      </c>
      <c r="F145" s="53"/>
      <c r="G145" s="53"/>
    </row>
    <row r="146" spans="2:7" ht="15">
      <c r="B146" s="51" t="s">
        <v>244</v>
      </c>
      <c r="C146" s="52" t="s">
        <v>159</v>
      </c>
      <c r="D146" s="53"/>
      <c r="E146" s="54">
        <v>790</v>
      </c>
      <c r="F146" s="53"/>
      <c r="G146" s="53"/>
    </row>
    <row r="147" spans="2:7" ht="15">
      <c r="B147" s="51" t="s">
        <v>244</v>
      </c>
      <c r="C147" s="52" t="s">
        <v>239</v>
      </c>
      <c r="D147" s="54">
        <v>395</v>
      </c>
      <c r="E147" s="53"/>
      <c r="F147" s="53"/>
      <c r="G147" s="53"/>
    </row>
    <row r="148" spans="2:7" ht="15">
      <c r="B148" s="51" t="s">
        <v>493</v>
      </c>
      <c r="C148" s="52" t="s">
        <v>159</v>
      </c>
      <c r="D148" s="53"/>
      <c r="E148" s="54">
        <v>790</v>
      </c>
      <c r="F148" s="53"/>
      <c r="G148" s="53"/>
    </row>
    <row r="149" spans="2:7" ht="15">
      <c r="B149" s="51" t="s">
        <v>245</v>
      </c>
      <c r="C149" s="52" t="s">
        <v>239</v>
      </c>
      <c r="D149" s="54">
        <v>395</v>
      </c>
      <c r="E149" s="53"/>
      <c r="F149" s="53"/>
      <c r="G149" s="53"/>
    </row>
    <row r="150" spans="2:7" ht="15">
      <c r="B150" s="51" t="s">
        <v>188</v>
      </c>
      <c r="C150" s="52" t="s">
        <v>189</v>
      </c>
      <c r="D150" s="54">
        <v>395</v>
      </c>
      <c r="E150" s="53"/>
      <c r="F150" s="53"/>
      <c r="G150" s="53"/>
    </row>
    <row r="151" spans="2:7" ht="15">
      <c r="B151" s="51" t="s">
        <v>326</v>
      </c>
      <c r="C151" s="52" t="s">
        <v>159</v>
      </c>
      <c r="D151" s="53"/>
      <c r="E151" s="54">
        <v>395</v>
      </c>
      <c r="F151" s="53"/>
      <c r="G151" s="53"/>
    </row>
    <row r="152" spans="2:7" ht="15">
      <c r="B152" s="51" t="s">
        <v>191</v>
      </c>
      <c r="C152" s="52" t="s">
        <v>157</v>
      </c>
      <c r="D152" s="55">
        <v>3555</v>
      </c>
      <c r="E152" s="53"/>
      <c r="F152" s="53"/>
      <c r="G152" s="53"/>
    </row>
    <row r="153" spans="2:7" ht="15">
      <c r="B153" s="51" t="s">
        <v>420</v>
      </c>
      <c r="C153" s="52" t="s">
        <v>201</v>
      </c>
      <c r="D153" s="55">
        <v>88243.4</v>
      </c>
      <c r="E153" s="53"/>
      <c r="F153" s="53"/>
      <c r="G153" s="53"/>
    </row>
    <row r="154" spans="2:7" ht="15">
      <c r="B154" s="51" t="s">
        <v>329</v>
      </c>
      <c r="C154" s="52" t="s">
        <v>239</v>
      </c>
      <c r="D154" s="54">
        <v>395</v>
      </c>
      <c r="E154" s="53"/>
      <c r="F154" s="53"/>
      <c r="G154" s="53"/>
    </row>
    <row r="155" spans="2:7" ht="15">
      <c r="B155" s="51" t="s">
        <v>250</v>
      </c>
      <c r="C155" s="52" t="s">
        <v>309</v>
      </c>
      <c r="D155" s="53"/>
      <c r="E155" s="54">
        <v>395</v>
      </c>
      <c r="F155" s="53"/>
      <c r="G155" s="53"/>
    </row>
    <row r="156" spans="2:7" ht="15">
      <c r="B156" s="51" t="s">
        <v>251</v>
      </c>
      <c r="C156" s="52" t="s">
        <v>289</v>
      </c>
      <c r="D156" s="54">
        <v>871.3</v>
      </c>
      <c r="E156" s="53"/>
      <c r="F156" s="53"/>
      <c r="G156" s="53"/>
    </row>
    <row r="157" spans="2:7" ht="15">
      <c r="B157" s="51" t="s">
        <v>330</v>
      </c>
      <c r="C157" s="52" t="s">
        <v>309</v>
      </c>
      <c r="D157" s="53"/>
      <c r="E157" s="54">
        <v>395</v>
      </c>
      <c r="F157" s="53"/>
      <c r="G157" s="53"/>
    </row>
    <row r="158" spans="2:7" ht="15">
      <c r="B158" s="51" t="s">
        <v>332</v>
      </c>
      <c r="C158" s="52" t="s">
        <v>147</v>
      </c>
      <c r="D158" s="53"/>
      <c r="E158" s="53"/>
      <c r="F158" s="55">
        <v>1185</v>
      </c>
      <c r="G158" s="53"/>
    </row>
    <row r="159" spans="2:7" ht="15">
      <c r="B159" s="51" t="s">
        <v>333</v>
      </c>
      <c r="C159" s="52" t="s">
        <v>309</v>
      </c>
      <c r="D159" s="53"/>
      <c r="E159" s="54">
        <v>395</v>
      </c>
      <c r="F159" s="53"/>
      <c r="G159" s="53"/>
    </row>
    <row r="160" spans="2:7" ht="15">
      <c r="B160" s="51" t="s">
        <v>333</v>
      </c>
      <c r="C160" s="52" t="s">
        <v>239</v>
      </c>
      <c r="D160" s="54">
        <v>395</v>
      </c>
      <c r="E160" s="53"/>
      <c r="F160" s="53"/>
      <c r="G160" s="53"/>
    </row>
    <row r="161" spans="2:7" ht="15">
      <c r="B161" s="51" t="s">
        <v>421</v>
      </c>
      <c r="C161" s="52" t="s">
        <v>309</v>
      </c>
      <c r="D161" s="53"/>
      <c r="E161" s="54">
        <v>790</v>
      </c>
      <c r="F161" s="53"/>
      <c r="G161" s="53"/>
    </row>
    <row r="162" spans="2:7" ht="15">
      <c r="B162" s="51" t="s">
        <v>195</v>
      </c>
      <c r="C162" s="52" t="s">
        <v>157</v>
      </c>
      <c r="D162" s="55">
        <v>3555</v>
      </c>
      <c r="E162" s="53"/>
      <c r="F162" s="53"/>
      <c r="G162" s="53"/>
    </row>
    <row r="163" spans="2:7" ht="15">
      <c r="B163" s="51" t="s">
        <v>197</v>
      </c>
      <c r="C163" s="52" t="s">
        <v>239</v>
      </c>
      <c r="D163" s="54">
        <v>395</v>
      </c>
      <c r="E163" s="53"/>
      <c r="F163" s="53"/>
      <c r="G163" s="53"/>
    </row>
    <row r="164" spans="2:7" ht="15">
      <c r="B164" s="51" t="s">
        <v>342</v>
      </c>
      <c r="C164" s="52" t="s">
        <v>496</v>
      </c>
      <c r="D164" s="53"/>
      <c r="E164" s="54">
        <v>395</v>
      </c>
      <c r="F164" s="53"/>
      <c r="G164" s="53"/>
    </row>
    <row r="165" spans="2:7" ht="15">
      <c r="B165" s="51" t="s">
        <v>391</v>
      </c>
      <c r="C165" s="52" t="s">
        <v>239</v>
      </c>
      <c r="D165" s="54">
        <v>395</v>
      </c>
      <c r="E165" s="53"/>
      <c r="F165" s="53"/>
      <c r="G165" s="53"/>
    </row>
    <row r="166" spans="2:7" ht="15">
      <c r="B166" s="51" t="s">
        <v>199</v>
      </c>
      <c r="C166" s="52" t="s">
        <v>157</v>
      </c>
      <c r="D166" s="55">
        <v>3555</v>
      </c>
      <c r="E166" s="53"/>
      <c r="F166" s="53"/>
      <c r="G166" s="53"/>
    </row>
    <row r="167" spans="2:7" ht="15">
      <c r="B167" s="51" t="s">
        <v>422</v>
      </c>
      <c r="C167" s="52" t="s">
        <v>147</v>
      </c>
      <c r="D167" s="53"/>
      <c r="E167" s="53"/>
      <c r="F167" s="54">
        <v>790</v>
      </c>
      <c r="G167" s="53"/>
    </row>
    <row r="168" spans="2:7" ht="15.75" thickBot="1">
      <c r="B168" s="51" t="s">
        <v>363</v>
      </c>
      <c r="C168" s="52" t="s">
        <v>239</v>
      </c>
      <c r="D168" s="54">
        <v>395</v>
      </c>
      <c r="E168" s="53"/>
      <c r="F168" s="53"/>
      <c r="G168" s="53"/>
    </row>
    <row r="169" spans="2:7" ht="15">
      <c r="B169" s="89" t="s">
        <v>202</v>
      </c>
      <c r="C169" s="89"/>
      <c r="D169" s="57">
        <v>179263.4</v>
      </c>
      <c r="E169" s="57">
        <v>16195</v>
      </c>
      <c r="F169" s="57">
        <v>17125.5</v>
      </c>
      <c r="G169" s="56"/>
    </row>
    <row r="170" spans="2:7" ht="15">
      <c r="B170" s="90" t="s">
        <v>20</v>
      </c>
      <c r="C170" s="90"/>
      <c r="D170" s="90"/>
      <c r="E170" s="90"/>
      <c r="F170" s="90"/>
      <c r="G170" s="58">
        <v>212583.9</v>
      </c>
    </row>
    <row r="171" spans="2:7" ht="15">
      <c r="B171" s="1"/>
      <c r="C171" s="1"/>
      <c r="D171" s="1"/>
      <c r="E171" s="1"/>
      <c r="F171" s="1"/>
      <c r="G171" s="1"/>
    </row>
    <row r="172" spans="2:7" ht="15">
      <c r="B172" s="1"/>
      <c r="C172" s="1"/>
      <c r="D172" s="1"/>
      <c r="E172" s="1"/>
      <c r="F172" s="1"/>
      <c r="G172" s="1"/>
    </row>
    <row r="173" spans="2:7" ht="15">
      <c r="B173" s="1"/>
      <c r="C173" s="1"/>
      <c r="D173" s="1"/>
      <c r="E173" s="1"/>
      <c r="F173" s="1"/>
      <c r="G173" s="1"/>
    </row>
  </sheetData>
  <sheetProtection selectLockedCells="1" selectUnlockedCells="1"/>
  <mergeCells count="67">
    <mergeCell ref="B40:G40"/>
    <mergeCell ref="B169:C169"/>
    <mergeCell ref="B170:F170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C00000"/>
  </sheetPr>
  <dimension ref="A1:J199"/>
  <sheetViews>
    <sheetView zoomScale="70" zoomScaleNormal="70" zoomScalePageLayoutView="0" workbookViewId="0" topLeftCell="A2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4.421875" style="0" customWidth="1"/>
    <col min="8" max="8" width="8.7109375" style="0" hidden="1" customWidth="1"/>
    <col min="9" max="9" width="12.140625" style="0" customWidth="1"/>
    <col min="10" max="10" width="13.281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95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1983</v>
      </c>
    </row>
    <row r="7" spans="1:9" s="6" customFormat="1" ht="15">
      <c r="A7" s="6" t="s">
        <v>6</v>
      </c>
      <c r="C7" s="11">
        <v>4183.7</v>
      </c>
      <c r="D7" s="10" t="s">
        <v>7</v>
      </c>
      <c r="E7" s="70" t="s">
        <v>8</v>
      </c>
      <c r="F7" s="70"/>
      <c r="G7" s="70"/>
      <c r="I7" s="11">
        <v>5</v>
      </c>
    </row>
    <row r="8" spans="3:9" s="6" customFormat="1" ht="15">
      <c r="C8" s="12"/>
      <c r="E8" s="70" t="s">
        <v>9</v>
      </c>
      <c r="F8" s="70"/>
      <c r="G8" s="70"/>
      <c r="I8" s="11">
        <v>80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18.27</v>
      </c>
      <c r="J12" s="41">
        <v>19.18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4.2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935623.22</v>
      </c>
      <c r="F21" s="72"/>
      <c r="G21" s="72">
        <v>922310.3</v>
      </c>
      <c r="H21" s="72"/>
      <c r="I21" s="73">
        <f>SUM(E21-G21)</f>
        <v>13312.919999999925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209865.96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5.9</v>
      </c>
      <c r="H28" s="86"/>
      <c r="I28" s="73">
        <f>G28*$C$7*12</f>
        <v>296205.96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232446.37199999997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1.1</v>
      </c>
      <c r="H30" s="87"/>
      <c r="I30" s="73">
        <f>G30*$C$7*12</f>
        <v>55224.84000000001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0</v>
      </c>
      <c r="H31" s="87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2.27</v>
      </c>
      <c r="H32" s="87"/>
      <c r="I32" s="73">
        <f t="shared" si="0"/>
        <v>113963.988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2.4</v>
      </c>
      <c r="H33" s="87"/>
      <c r="I33" s="73">
        <f t="shared" si="0"/>
        <v>120490.56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24098.112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15061.32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11547.011999999999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1.87</v>
      </c>
      <c r="H37" s="86"/>
      <c r="I37" s="73">
        <f t="shared" si="0"/>
        <v>93882.228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962920.3919999999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3" t="s">
        <v>462</v>
      </c>
      <c r="C42" s="1"/>
      <c r="D42" s="1"/>
      <c r="E42" s="1"/>
      <c r="F42" s="1"/>
      <c r="G42" s="1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135</v>
      </c>
      <c r="C44" s="1"/>
      <c r="D44" s="1"/>
      <c r="E44" s="1"/>
      <c r="F44" s="1"/>
      <c r="G44" s="1"/>
      <c r="H44" s="34"/>
    </row>
    <row r="45" spans="1:7" ht="15.75" thickBot="1">
      <c r="A45" s="1"/>
      <c r="B45" s="1"/>
      <c r="C45" s="1"/>
      <c r="D45" s="1"/>
      <c r="E45" s="1"/>
      <c r="F45" s="1"/>
      <c r="G45" s="1"/>
    </row>
    <row r="46" spans="1:8" ht="34.5" thickBot="1">
      <c r="A46" s="1"/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34"/>
    </row>
    <row r="47" spans="1:7" ht="15">
      <c r="A47" s="1"/>
      <c r="B47" s="51" t="s">
        <v>144</v>
      </c>
      <c r="C47" s="52" t="s">
        <v>455</v>
      </c>
      <c r="D47" s="54">
        <v>592.5</v>
      </c>
      <c r="E47" s="53"/>
      <c r="F47" s="53"/>
      <c r="G47" s="53"/>
    </row>
    <row r="48" spans="1:8" ht="15">
      <c r="A48" s="1"/>
      <c r="B48" s="51" t="s">
        <v>146</v>
      </c>
      <c r="C48" s="52" t="s">
        <v>147</v>
      </c>
      <c r="D48" s="53"/>
      <c r="E48" s="53"/>
      <c r="F48" s="54">
        <v>790</v>
      </c>
      <c r="G48" s="53"/>
      <c r="H48" s="37"/>
    </row>
    <row r="49" spans="1:8" ht="15">
      <c r="A49" s="1"/>
      <c r="B49" s="51" t="s">
        <v>146</v>
      </c>
      <c r="C49" s="52" t="s">
        <v>159</v>
      </c>
      <c r="D49" s="53"/>
      <c r="E49" s="54">
        <v>395</v>
      </c>
      <c r="F49" s="53"/>
      <c r="G49" s="53"/>
      <c r="H49" s="34"/>
    </row>
    <row r="50" spans="1:8" ht="15">
      <c r="A50" s="1"/>
      <c r="B50" s="51" t="s">
        <v>463</v>
      </c>
      <c r="C50" s="52" t="s">
        <v>159</v>
      </c>
      <c r="D50" s="53"/>
      <c r="E50" s="54">
        <v>395</v>
      </c>
      <c r="F50" s="53"/>
      <c r="G50" s="53"/>
      <c r="H50" s="34"/>
    </row>
    <row r="51" spans="1:8" ht="15">
      <c r="A51" s="1"/>
      <c r="B51" s="51" t="s">
        <v>464</v>
      </c>
      <c r="C51" s="52" t="s">
        <v>465</v>
      </c>
      <c r="D51" s="54">
        <v>395</v>
      </c>
      <c r="E51" s="53"/>
      <c r="F51" s="53"/>
      <c r="G51" s="53"/>
      <c r="H51" s="34"/>
    </row>
    <row r="52" spans="1:8" ht="15">
      <c r="A52" s="1"/>
      <c r="B52" s="51" t="s">
        <v>464</v>
      </c>
      <c r="C52" s="52" t="s">
        <v>159</v>
      </c>
      <c r="D52" s="53"/>
      <c r="E52" s="54">
        <v>395</v>
      </c>
      <c r="F52" s="53"/>
      <c r="G52" s="53"/>
      <c r="H52" s="34"/>
    </row>
    <row r="53" spans="1:8" ht="15">
      <c r="A53" s="1"/>
      <c r="B53" s="51" t="s">
        <v>464</v>
      </c>
      <c r="C53" s="52" t="s">
        <v>435</v>
      </c>
      <c r="D53" s="54">
        <v>395</v>
      </c>
      <c r="E53" s="53"/>
      <c r="F53" s="53"/>
      <c r="G53" s="53"/>
      <c r="H53" s="34"/>
    </row>
    <row r="54" spans="1:8" ht="15">
      <c r="A54" s="1"/>
      <c r="B54" s="51" t="s">
        <v>464</v>
      </c>
      <c r="C54" s="52" t="s">
        <v>466</v>
      </c>
      <c r="D54" s="54">
        <v>395</v>
      </c>
      <c r="E54" s="53"/>
      <c r="F54" s="53"/>
      <c r="G54" s="53"/>
      <c r="H54" s="34"/>
    </row>
    <row r="55" spans="1:8" ht="15">
      <c r="A55" s="1"/>
      <c r="B55" s="51" t="s">
        <v>365</v>
      </c>
      <c r="C55" s="52" t="s">
        <v>455</v>
      </c>
      <c r="D55" s="54">
        <v>395</v>
      </c>
      <c r="E55" s="53"/>
      <c r="F55" s="53"/>
      <c r="G55" s="53"/>
      <c r="H55" s="34"/>
    </row>
    <row r="56" spans="1:8" ht="15">
      <c r="A56" s="1"/>
      <c r="B56" s="51" t="s">
        <v>467</v>
      </c>
      <c r="C56" s="52" t="s">
        <v>159</v>
      </c>
      <c r="D56" s="53"/>
      <c r="E56" s="54">
        <v>395</v>
      </c>
      <c r="F56" s="53"/>
      <c r="G56" s="53"/>
      <c r="H56" s="34"/>
    </row>
    <row r="57" spans="1:7" ht="15">
      <c r="A57" s="1"/>
      <c r="B57" s="51" t="s">
        <v>263</v>
      </c>
      <c r="C57" s="52" t="s">
        <v>205</v>
      </c>
      <c r="D57" s="53"/>
      <c r="E57" s="53"/>
      <c r="F57" s="55">
        <v>1804</v>
      </c>
      <c r="G57" s="53"/>
    </row>
    <row r="58" spans="1:7" ht="15">
      <c r="A58" s="1"/>
      <c r="B58" s="51" t="s">
        <v>263</v>
      </c>
      <c r="C58" s="52" t="s">
        <v>159</v>
      </c>
      <c r="D58" s="53"/>
      <c r="E58" s="54">
        <v>395</v>
      </c>
      <c r="F58" s="53"/>
      <c r="G58" s="53"/>
    </row>
    <row r="59" spans="1:7" ht="15">
      <c r="A59" s="1"/>
      <c r="B59" s="51" t="s">
        <v>264</v>
      </c>
      <c r="C59" s="52" t="s">
        <v>468</v>
      </c>
      <c r="D59" s="55">
        <v>1452</v>
      </c>
      <c r="E59" s="53"/>
      <c r="F59" s="53"/>
      <c r="G59" s="53"/>
    </row>
    <row r="60" spans="1:7" ht="15">
      <c r="A60" s="1"/>
      <c r="B60" s="51" t="s">
        <v>266</v>
      </c>
      <c r="C60" s="52" t="s">
        <v>159</v>
      </c>
      <c r="D60" s="53"/>
      <c r="E60" s="54">
        <v>395</v>
      </c>
      <c r="F60" s="53"/>
      <c r="G60" s="53"/>
    </row>
    <row r="61" spans="1:7" ht="15">
      <c r="A61" s="1"/>
      <c r="B61" s="51" t="s">
        <v>366</v>
      </c>
      <c r="C61" s="52" t="s">
        <v>149</v>
      </c>
      <c r="D61" s="53"/>
      <c r="E61" s="53"/>
      <c r="F61" s="54">
        <v>395</v>
      </c>
      <c r="G61" s="53"/>
    </row>
    <row r="62" spans="1:7" ht="15">
      <c r="A62" s="1"/>
      <c r="B62" s="51" t="s">
        <v>208</v>
      </c>
      <c r="C62" s="52" t="s">
        <v>147</v>
      </c>
      <c r="D62" s="53"/>
      <c r="E62" s="53"/>
      <c r="F62" s="55">
        <v>1185</v>
      </c>
      <c r="G62" s="53"/>
    </row>
    <row r="63" spans="1:7" ht="15">
      <c r="A63" s="1"/>
      <c r="B63" s="51" t="s">
        <v>208</v>
      </c>
      <c r="C63" s="52" t="s">
        <v>159</v>
      </c>
      <c r="D63" s="53"/>
      <c r="E63" s="54">
        <v>790</v>
      </c>
      <c r="F63" s="53"/>
      <c r="G63" s="53"/>
    </row>
    <row r="64" spans="1:7" ht="15">
      <c r="A64" s="1"/>
      <c r="B64" s="51" t="s">
        <v>208</v>
      </c>
      <c r="C64" s="52" t="s">
        <v>159</v>
      </c>
      <c r="D64" s="53"/>
      <c r="E64" s="54">
        <v>790</v>
      </c>
      <c r="F64" s="53"/>
      <c r="G64" s="53"/>
    </row>
    <row r="65" spans="1:7" ht="15">
      <c r="A65" s="1"/>
      <c r="B65" s="51" t="s">
        <v>393</v>
      </c>
      <c r="C65" s="52" t="s">
        <v>455</v>
      </c>
      <c r="D65" s="54">
        <v>395</v>
      </c>
      <c r="E65" s="53"/>
      <c r="F65" s="53"/>
      <c r="G65" s="53"/>
    </row>
    <row r="66" spans="1:7" ht="15">
      <c r="A66" s="1"/>
      <c r="B66" s="51" t="s">
        <v>469</v>
      </c>
      <c r="C66" s="52" t="s">
        <v>435</v>
      </c>
      <c r="D66" s="54">
        <v>395</v>
      </c>
      <c r="E66" s="53"/>
      <c r="F66" s="53"/>
      <c r="G66" s="53"/>
    </row>
    <row r="67" spans="1:7" ht="15">
      <c r="A67" s="1"/>
      <c r="B67" s="51" t="s">
        <v>209</v>
      </c>
      <c r="C67" s="52" t="s">
        <v>147</v>
      </c>
      <c r="D67" s="53"/>
      <c r="E67" s="53"/>
      <c r="F67" s="54">
        <v>790</v>
      </c>
      <c r="G67" s="53"/>
    </row>
    <row r="68" spans="1:7" ht="15">
      <c r="A68" s="1"/>
      <c r="B68" s="51" t="s">
        <v>209</v>
      </c>
      <c r="C68" s="52" t="s">
        <v>470</v>
      </c>
      <c r="D68" s="54">
        <v>790</v>
      </c>
      <c r="E68" s="53"/>
      <c r="F68" s="53"/>
      <c r="G68" s="53"/>
    </row>
    <row r="69" spans="1:7" ht="15">
      <c r="A69" s="1"/>
      <c r="B69" s="51" t="s">
        <v>209</v>
      </c>
      <c r="C69" s="52" t="s">
        <v>159</v>
      </c>
      <c r="D69" s="53"/>
      <c r="E69" s="54">
        <v>395</v>
      </c>
      <c r="F69" s="53"/>
      <c r="G69" s="53"/>
    </row>
    <row r="70" spans="1:7" ht="15">
      <c r="A70" s="1"/>
      <c r="B70" s="51" t="s">
        <v>471</v>
      </c>
      <c r="C70" s="52" t="s">
        <v>455</v>
      </c>
      <c r="D70" s="54">
        <v>395</v>
      </c>
      <c r="E70" s="53"/>
      <c r="F70" s="53"/>
      <c r="G70" s="53"/>
    </row>
    <row r="71" spans="1:7" ht="15">
      <c r="A71" s="1"/>
      <c r="B71" s="51" t="s">
        <v>272</v>
      </c>
      <c r="C71" s="52" t="s">
        <v>159</v>
      </c>
      <c r="D71" s="53"/>
      <c r="E71" s="54">
        <v>790</v>
      </c>
      <c r="F71" s="53"/>
      <c r="G71" s="53"/>
    </row>
    <row r="72" spans="1:7" ht="15">
      <c r="A72" s="1"/>
      <c r="B72" s="51" t="s">
        <v>428</v>
      </c>
      <c r="C72" s="52" t="s">
        <v>159</v>
      </c>
      <c r="D72" s="53"/>
      <c r="E72" s="54">
        <v>790</v>
      </c>
      <c r="F72" s="53"/>
      <c r="G72" s="53"/>
    </row>
    <row r="73" spans="1:7" ht="15">
      <c r="A73" s="1"/>
      <c r="B73" s="51" t="s">
        <v>452</v>
      </c>
      <c r="C73" s="52" t="s">
        <v>159</v>
      </c>
      <c r="D73" s="53"/>
      <c r="E73" s="54">
        <v>790</v>
      </c>
      <c r="F73" s="53"/>
      <c r="G73" s="53"/>
    </row>
    <row r="74" spans="1:7" ht="15">
      <c r="A74" s="1"/>
      <c r="B74" s="51" t="s">
        <v>280</v>
      </c>
      <c r="C74" s="52" t="s">
        <v>472</v>
      </c>
      <c r="D74" s="54">
        <v>395</v>
      </c>
      <c r="E74" s="53"/>
      <c r="F74" s="53"/>
      <c r="G74" s="53"/>
    </row>
    <row r="75" spans="1:7" ht="15">
      <c r="A75" s="1"/>
      <c r="B75" s="51" t="s">
        <v>282</v>
      </c>
      <c r="C75" s="52" t="s">
        <v>455</v>
      </c>
      <c r="D75" s="54">
        <v>395</v>
      </c>
      <c r="E75" s="53"/>
      <c r="F75" s="53"/>
      <c r="G75" s="53"/>
    </row>
    <row r="76" spans="1:7" ht="15">
      <c r="A76" s="1"/>
      <c r="B76" s="51" t="s">
        <v>282</v>
      </c>
      <c r="C76" s="52" t="s">
        <v>159</v>
      </c>
      <c r="D76" s="53"/>
      <c r="E76" s="54">
        <v>395</v>
      </c>
      <c r="F76" s="53"/>
      <c r="G76" s="53"/>
    </row>
    <row r="77" spans="1:7" ht="15">
      <c r="A77" s="1"/>
      <c r="B77" s="51" t="s">
        <v>473</v>
      </c>
      <c r="C77" s="52" t="s">
        <v>239</v>
      </c>
      <c r="D77" s="54">
        <v>790</v>
      </c>
      <c r="E77" s="53"/>
      <c r="F77" s="53"/>
      <c r="G77" s="53"/>
    </row>
    <row r="78" spans="1:7" ht="15">
      <c r="A78" s="1"/>
      <c r="B78" s="51" t="s">
        <v>283</v>
      </c>
      <c r="C78" s="52" t="s">
        <v>435</v>
      </c>
      <c r="D78" s="54">
        <v>395</v>
      </c>
      <c r="E78" s="53"/>
      <c r="F78" s="53"/>
      <c r="G78" s="53"/>
    </row>
    <row r="79" spans="1:7" ht="15">
      <c r="A79" s="1"/>
      <c r="B79" s="51" t="s">
        <v>284</v>
      </c>
      <c r="C79" s="52" t="s">
        <v>455</v>
      </c>
      <c r="D79" s="54">
        <v>395</v>
      </c>
      <c r="E79" s="53"/>
      <c r="F79" s="53"/>
      <c r="G79" s="53"/>
    </row>
    <row r="80" spans="1:7" ht="15">
      <c r="A80" s="1"/>
      <c r="B80" s="51" t="s">
        <v>474</v>
      </c>
      <c r="C80" s="52" t="s">
        <v>159</v>
      </c>
      <c r="D80" s="53"/>
      <c r="E80" s="54">
        <v>790</v>
      </c>
      <c r="F80" s="53"/>
      <c r="G80" s="53"/>
    </row>
    <row r="81" spans="1:7" ht="15">
      <c r="A81" s="1"/>
      <c r="B81" s="51" t="s">
        <v>288</v>
      </c>
      <c r="C81" s="52" t="s">
        <v>147</v>
      </c>
      <c r="D81" s="53"/>
      <c r="E81" s="53"/>
      <c r="F81" s="54">
        <v>395</v>
      </c>
      <c r="G81" s="53"/>
    </row>
    <row r="82" spans="1:7" ht="15">
      <c r="A82" s="1"/>
      <c r="B82" s="51" t="s">
        <v>212</v>
      </c>
      <c r="C82" s="52" t="s">
        <v>159</v>
      </c>
      <c r="D82" s="53"/>
      <c r="E82" s="54">
        <v>395</v>
      </c>
      <c r="F82" s="53"/>
      <c r="G82" s="53"/>
    </row>
    <row r="83" spans="1:7" ht="15">
      <c r="A83" s="1"/>
      <c r="B83" s="51" t="s">
        <v>384</v>
      </c>
      <c r="C83" s="52" t="s">
        <v>149</v>
      </c>
      <c r="D83" s="53"/>
      <c r="E83" s="53"/>
      <c r="F83" s="54">
        <v>463</v>
      </c>
      <c r="G83" s="53"/>
    </row>
    <row r="84" spans="1:7" ht="15">
      <c r="A84" s="1"/>
      <c r="B84" s="51" t="s">
        <v>292</v>
      </c>
      <c r="C84" s="52" t="s">
        <v>159</v>
      </c>
      <c r="D84" s="53"/>
      <c r="E84" s="54">
        <v>790</v>
      </c>
      <c r="F84" s="53"/>
      <c r="G84" s="53"/>
    </row>
    <row r="85" spans="1:7" ht="15">
      <c r="A85" s="1"/>
      <c r="B85" s="51" t="s">
        <v>475</v>
      </c>
      <c r="C85" s="52" t="s">
        <v>149</v>
      </c>
      <c r="D85" s="53"/>
      <c r="E85" s="53"/>
      <c r="F85" s="54">
        <v>892</v>
      </c>
      <c r="G85" s="53"/>
    </row>
    <row r="86" spans="1:7" ht="15">
      <c r="A86" s="1"/>
      <c r="B86" s="51" t="s">
        <v>155</v>
      </c>
      <c r="C86" s="52" t="s">
        <v>435</v>
      </c>
      <c r="D86" s="54">
        <v>395</v>
      </c>
      <c r="E86" s="53"/>
      <c r="F86" s="53"/>
      <c r="G86" s="53"/>
    </row>
    <row r="87" spans="1:7" ht="15">
      <c r="A87" s="1"/>
      <c r="B87" s="51" t="s">
        <v>294</v>
      </c>
      <c r="C87" s="52" t="s">
        <v>435</v>
      </c>
      <c r="D87" s="54">
        <v>395</v>
      </c>
      <c r="E87" s="53"/>
      <c r="F87" s="53"/>
      <c r="G87" s="53"/>
    </row>
    <row r="88" spans="1:7" ht="15">
      <c r="A88" s="1"/>
      <c r="B88" s="51" t="s">
        <v>295</v>
      </c>
      <c r="C88" s="52" t="s">
        <v>435</v>
      </c>
      <c r="D88" s="54">
        <v>395</v>
      </c>
      <c r="E88" s="53"/>
      <c r="F88" s="53"/>
      <c r="G88" s="53"/>
    </row>
    <row r="89" spans="1:7" ht="15">
      <c r="A89" s="1"/>
      <c r="B89" s="51" t="s">
        <v>476</v>
      </c>
      <c r="C89" s="52" t="s">
        <v>157</v>
      </c>
      <c r="D89" s="54">
        <v>395</v>
      </c>
      <c r="E89" s="53"/>
      <c r="F89" s="53"/>
      <c r="G89" s="53"/>
    </row>
    <row r="90" spans="1:7" ht="15">
      <c r="A90" s="1"/>
      <c r="B90" s="51" t="s">
        <v>476</v>
      </c>
      <c r="C90" s="52" t="s">
        <v>149</v>
      </c>
      <c r="D90" s="53"/>
      <c r="E90" s="53"/>
      <c r="F90" s="55">
        <v>1236</v>
      </c>
      <c r="G90" s="53"/>
    </row>
    <row r="91" spans="1:7" ht="15">
      <c r="A91" s="1"/>
      <c r="B91" s="51" t="s">
        <v>156</v>
      </c>
      <c r="C91" s="52" t="s">
        <v>432</v>
      </c>
      <c r="D91" s="53"/>
      <c r="E91" s="54">
        <v>395</v>
      </c>
      <c r="F91" s="53"/>
      <c r="G91" s="53"/>
    </row>
    <row r="92" spans="1:7" ht="15">
      <c r="A92" s="1"/>
      <c r="B92" s="51" t="s">
        <v>160</v>
      </c>
      <c r="C92" s="52" t="s">
        <v>161</v>
      </c>
      <c r="D92" s="54">
        <v>410</v>
      </c>
      <c r="E92" s="53"/>
      <c r="F92" s="53"/>
      <c r="G92" s="53"/>
    </row>
    <row r="93" spans="1:7" ht="15">
      <c r="A93" s="1"/>
      <c r="B93" s="51" t="s">
        <v>347</v>
      </c>
      <c r="C93" s="52" t="s">
        <v>432</v>
      </c>
      <c r="D93" s="53"/>
      <c r="E93" s="54">
        <v>395</v>
      </c>
      <c r="F93" s="53"/>
      <c r="G93" s="53"/>
    </row>
    <row r="94" spans="1:7" ht="15">
      <c r="A94" s="1"/>
      <c r="B94" s="51" t="s">
        <v>216</v>
      </c>
      <c r="C94" s="52" t="s">
        <v>273</v>
      </c>
      <c r="D94" s="53"/>
      <c r="E94" s="55">
        <v>2282</v>
      </c>
      <c r="F94" s="53"/>
      <c r="G94" s="53"/>
    </row>
    <row r="95" spans="1:7" ht="15">
      <c r="A95" s="1"/>
      <c r="B95" s="51" t="s">
        <v>216</v>
      </c>
      <c r="C95" s="52" t="s">
        <v>273</v>
      </c>
      <c r="D95" s="53"/>
      <c r="E95" s="55">
        <v>1965</v>
      </c>
      <c r="F95" s="53"/>
      <c r="G95" s="53"/>
    </row>
    <row r="96" spans="1:7" ht="15">
      <c r="A96" s="1"/>
      <c r="B96" s="51" t="s">
        <v>162</v>
      </c>
      <c r="C96" s="52" t="s">
        <v>157</v>
      </c>
      <c r="D96" s="54">
        <v>395</v>
      </c>
      <c r="E96" s="53"/>
      <c r="F96" s="53"/>
      <c r="G96" s="53"/>
    </row>
    <row r="97" spans="1:7" ht="15">
      <c r="A97" s="1"/>
      <c r="B97" s="51" t="s">
        <v>163</v>
      </c>
      <c r="C97" s="52" t="s">
        <v>159</v>
      </c>
      <c r="D97" s="53"/>
      <c r="E97" s="54">
        <v>395</v>
      </c>
      <c r="F97" s="53"/>
      <c r="G97" s="53"/>
    </row>
    <row r="98" spans="1:7" ht="15">
      <c r="A98" s="1"/>
      <c r="B98" s="51" t="s">
        <v>221</v>
      </c>
      <c r="C98" s="52" t="s">
        <v>159</v>
      </c>
      <c r="D98" s="53"/>
      <c r="E98" s="54">
        <v>395</v>
      </c>
      <c r="F98" s="53"/>
      <c r="G98" s="53"/>
    </row>
    <row r="99" spans="1:7" ht="15">
      <c r="A99" s="1"/>
      <c r="B99" s="51" t="s">
        <v>221</v>
      </c>
      <c r="C99" s="52" t="s">
        <v>149</v>
      </c>
      <c r="D99" s="53"/>
      <c r="E99" s="53"/>
      <c r="F99" s="54">
        <v>451</v>
      </c>
      <c r="G99" s="53"/>
    </row>
    <row r="100" spans="1:7" ht="15">
      <c r="A100" s="1"/>
      <c r="B100" s="51" t="s">
        <v>477</v>
      </c>
      <c r="C100" s="52" t="s">
        <v>147</v>
      </c>
      <c r="D100" s="53"/>
      <c r="E100" s="53"/>
      <c r="F100" s="55">
        <v>1185</v>
      </c>
      <c r="G100" s="53"/>
    </row>
    <row r="101" spans="1:7" ht="15">
      <c r="A101" s="1"/>
      <c r="B101" s="51" t="s">
        <v>359</v>
      </c>
      <c r="C101" s="52" t="s">
        <v>173</v>
      </c>
      <c r="D101" s="53"/>
      <c r="E101" s="54">
        <v>870</v>
      </c>
      <c r="F101" s="53"/>
      <c r="G101" s="53"/>
    </row>
    <row r="102" spans="1:7" ht="15">
      <c r="A102" s="1"/>
      <c r="B102" s="51" t="s">
        <v>164</v>
      </c>
      <c r="C102" s="52" t="s">
        <v>159</v>
      </c>
      <c r="D102" s="53"/>
      <c r="E102" s="54">
        <v>790</v>
      </c>
      <c r="F102" s="53"/>
      <c r="G102" s="53"/>
    </row>
    <row r="103" spans="1:7" ht="15">
      <c r="A103" s="1"/>
      <c r="B103" s="51" t="s">
        <v>164</v>
      </c>
      <c r="C103" s="52" t="s">
        <v>157</v>
      </c>
      <c r="D103" s="54">
        <v>395</v>
      </c>
      <c r="E103" s="53"/>
      <c r="F103" s="53"/>
      <c r="G103" s="53"/>
    </row>
    <row r="104" spans="1:7" ht="15">
      <c r="A104" s="1"/>
      <c r="B104" s="51" t="s">
        <v>165</v>
      </c>
      <c r="C104" s="52" t="s">
        <v>478</v>
      </c>
      <c r="D104" s="55">
        <v>25607.5</v>
      </c>
      <c r="E104" s="53"/>
      <c r="F104" s="53"/>
      <c r="G104" s="53"/>
    </row>
    <row r="105" spans="1:7" ht="15">
      <c r="A105" s="1"/>
      <c r="B105" s="51" t="s">
        <v>166</v>
      </c>
      <c r="C105" s="52" t="s">
        <v>196</v>
      </c>
      <c r="D105" s="55">
        <v>19822.4</v>
      </c>
      <c r="E105" s="53"/>
      <c r="F105" s="53"/>
      <c r="G105" s="53"/>
    </row>
    <row r="106" spans="1:7" ht="15">
      <c r="A106" s="1"/>
      <c r="B106" s="51" t="s">
        <v>166</v>
      </c>
      <c r="C106" s="52" t="s">
        <v>167</v>
      </c>
      <c r="D106" s="53"/>
      <c r="E106" s="54">
        <v>197.5</v>
      </c>
      <c r="F106" s="53"/>
      <c r="G106" s="53"/>
    </row>
    <row r="107" spans="1:7" ht="15">
      <c r="A107" s="1"/>
      <c r="B107" s="51" t="s">
        <v>479</v>
      </c>
      <c r="C107" s="52" t="s">
        <v>173</v>
      </c>
      <c r="D107" s="53"/>
      <c r="E107" s="54">
        <v>395</v>
      </c>
      <c r="F107" s="53"/>
      <c r="G107" s="53"/>
    </row>
    <row r="108" spans="1:7" ht="15">
      <c r="A108" s="1"/>
      <c r="B108" s="51" t="s">
        <v>223</v>
      </c>
      <c r="C108" s="52" t="s">
        <v>157</v>
      </c>
      <c r="D108" s="54">
        <v>395</v>
      </c>
      <c r="E108" s="53"/>
      <c r="F108" s="53"/>
      <c r="G108" s="53"/>
    </row>
    <row r="109" spans="1:7" ht="15">
      <c r="A109" s="1"/>
      <c r="B109" s="51" t="s">
        <v>380</v>
      </c>
      <c r="C109" s="52" t="s">
        <v>159</v>
      </c>
      <c r="D109" s="53"/>
      <c r="E109" s="54">
        <v>395</v>
      </c>
      <c r="F109" s="53"/>
      <c r="G109" s="53"/>
    </row>
    <row r="110" spans="1:7" ht="15">
      <c r="A110" s="1"/>
      <c r="B110" s="51" t="s">
        <v>299</v>
      </c>
      <c r="C110" s="52" t="s">
        <v>149</v>
      </c>
      <c r="D110" s="53"/>
      <c r="E110" s="53"/>
      <c r="F110" s="54">
        <v>844</v>
      </c>
      <c r="G110" s="53"/>
    </row>
    <row r="111" spans="1:7" ht="15">
      <c r="A111" s="1"/>
      <c r="B111" s="51" t="s">
        <v>169</v>
      </c>
      <c r="C111" s="52" t="s">
        <v>159</v>
      </c>
      <c r="D111" s="53"/>
      <c r="E111" s="54">
        <v>395</v>
      </c>
      <c r="F111" s="53"/>
      <c r="G111" s="53"/>
    </row>
    <row r="112" spans="1:7" ht="15">
      <c r="A112" s="1"/>
      <c r="B112" s="51" t="s">
        <v>480</v>
      </c>
      <c r="C112" s="52" t="s">
        <v>196</v>
      </c>
      <c r="D112" s="55">
        <v>28765</v>
      </c>
      <c r="E112" s="53"/>
      <c r="F112" s="53"/>
      <c r="G112" s="53"/>
    </row>
    <row r="113" spans="1:7" ht="15">
      <c r="A113" s="1"/>
      <c r="B113" s="51" t="s">
        <v>481</v>
      </c>
      <c r="C113" s="52" t="s">
        <v>313</v>
      </c>
      <c r="D113" s="55">
        <v>2450</v>
      </c>
      <c r="E113" s="53"/>
      <c r="F113" s="53"/>
      <c r="G113" s="53"/>
    </row>
    <row r="114" spans="1:7" ht="15">
      <c r="A114" s="1"/>
      <c r="B114" s="51" t="s">
        <v>481</v>
      </c>
      <c r="C114" s="52" t="s">
        <v>196</v>
      </c>
      <c r="D114" s="55">
        <v>33090</v>
      </c>
      <c r="E114" s="53"/>
      <c r="F114" s="53"/>
      <c r="G114" s="53"/>
    </row>
    <row r="115" spans="1:7" ht="15">
      <c r="A115" s="1"/>
      <c r="B115" s="51" t="s">
        <v>224</v>
      </c>
      <c r="C115" s="52" t="s">
        <v>478</v>
      </c>
      <c r="D115" s="55">
        <v>12270</v>
      </c>
      <c r="E115" s="53"/>
      <c r="F115" s="53"/>
      <c r="G115" s="53"/>
    </row>
    <row r="116" spans="1:7" ht="15">
      <c r="A116" s="1"/>
      <c r="B116" s="51" t="s">
        <v>224</v>
      </c>
      <c r="C116" s="52" t="s">
        <v>157</v>
      </c>
      <c r="D116" s="54">
        <v>395</v>
      </c>
      <c r="E116" s="53"/>
      <c r="F116" s="53"/>
      <c r="G116" s="53"/>
    </row>
    <row r="117" spans="1:7" ht="15">
      <c r="A117" s="1"/>
      <c r="B117" s="51" t="s">
        <v>361</v>
      </c>
      <c r="C117" s="52" t="s">
        <v>145</v>
      </c>
      <c r="D117" s="53"/>
      <c r="E117" s="54">
        <v>395</v>
      </c>
      <c r="F117" s="53"/>
      <c r="G117" s="53"/>
    </row>
    <row r="118" spans="1:7" ht="15">
      <c r="A118" s="1"/>
      <c r="B118" s="51" t="s">
        <v>170</v>
      </c>
      <c r="C118" s="52" t="s">
        <v>194</v>
      </c>
      <c r="D118" s="53"/>
      <c r="E118" s="53"/>
      <c r="F118" s="55">
        <v>2307</v>
      </c>
      <c r="G118" s="53"/>
    </row>
    <row r="119" spans="1:7" ht="15">
      <c r="A119" s="1"/>
      <c r="B119" s="51" t="s">
        <v>225</v>
      </c>
      <c r="C119" s="52" t="s">
        <v>147</v>
      </c>
      <c r="D119" s="53"/>
      <c r="E119" s="53"/>
      <c r="F119" s="54">
        <v>790</v>
      </c>
      <c r="G119" s="53"/>
    </row>
    <row r="120" spans="1:7" ht="15">
      <c r="A120" s="1"/>
      <c r="B120" s="51" t="s">
        <v>225</v>
      </c>
      <c r="C120" s="52" t="s">
        <v>306</v>
      </c>
      <c r="D120" s="53"/>
      <c r="E120" s="54">
        <v>395</v>
      </c>
      <c r="F120" s="53"/>
      <c r="G120" s="53"/>
    </row>
    <row r="121" spans="1:7" ht="15">
      <c r="A121" s="1"/>
      <c r="B121" s="51" t="s">
        <v>307</v>
      </c>
      <c r="C121" s="52" t="s">
        <v>435</v>
      </c>
      <c r="D121" s="54">
        <v>395</v>
      </c>
      <c r="E121" s="53"/>
      <c r="F121" s="53"/>
      <c r="G121" s="53"/>
    </row>
    <row r="122" spans="1:7" ht="15">
      <c r="A122" s="1"/>
      <c r="B122" s="51" t="s">
        <v>307</v>
      </c>
      <c r="C122" s="52" t="s">
        <v>309</v>
      </c>
      <c r="D122" s="53"/>
      <c r="E122" s="54">
        <v>395</v>
      </c>
      <c r="F122" s="53"/>
      <c r="G122" s="53"/>
    </row>
    <row r="123" spans="1:7" ht="15">
      <c r="A123" s="1"/>
      <c r="B123" s="51" t="s">
        <v>310</v>
      </c>
      <c r="C123" s="52" t="s">
        <v>149</v>
      </c>
      <c r="D123" s="53"/>
      <c r="E123" s="53"/>
      <c r="F123" s="55">
        <v>1665</v>
      </c>
      <c r="G123" s="53"/>
    </row>
    <row r="124" spans="1:7" ht="15">
      <c r="A124" s="1"/>
      <c r="B124" s="51" t="s">
        <v>228</v>
      </c>
      <c r="C124" s="52" t="s">
        <v>482</v>
      </c>
      <c r="D124" s="55">
        <v>1660</v>
      </c>
      <c r="E124" s="53"/>
      <c r="F124" s="53"/>
      <c r="G124" s="53"/>
    </row>
    <row r="125" spans="1:7" ht="15">
      <c r="A125" s="1"/>
      <c r="B125" s="51" t="s">
        <v>374</v>
      </c>
      <c r="C125" s="52" t="s">
        <v>159</v>
      </c>
      <c r="D125" s="53"/>
      <c r="E125" s="54">
        <v>395</v>
      </c>
      <c r="F125" s="53"/>
      <c r="G125" s="53"/>
    </row>
    <row r="126" spans="1:7" ht="15">
      <c r="A126" s="1"/>
      <c r="B126" s="51" t="s">
        <v>374</v>
      </c>
      <c r="C126" s="52" t="s">
        <v>145</v>
      </c>
      <c r="D126" s="53"/>
      <c r="E126" s="54">
        <v>197.5</v>
      </c>
      <c r="F126" s="53"/>
      <c r="G126" s="53"/>
    </row>
    <row r="127" spans="1:7" ht="15">
      <c r="A127" s="1"/>
      <c r="B127" s="51" t="s">
        <v>315</v>
      </c>
      <c r="C127" s="52" t="s">
        <v>159</v>
      </c>
      <c r="D127" s="53"/>
      <c r="E127" s="55">
        <v>1185</v>
      </c>
      <c r="F127" s="53"/>
      <c r="G127" s="53"/>
    </row>
    <row r="128" spans="1:7" ht="15">
      <c r="A128" s="1"/>
      <c r="B128" s="51" t="s">
        <v>410</v>
      </c>
      <c r="C128" s="52" t="s">
        <v>281</v>
      </c>
      <c r="D128" s="53"/>
      <c r="E128" s="53"/>
      <c r="F128" s="54">
        <v>790</v>
      </c>
      <c r="G128" s="53"/>
    </row>
    <row r="129" spans="1:7" ht="15">
      <c r="A129" s="1"/>
      <c r="B129" s="51" t="s">
        <v>229</v>
      </c>
      <c r="C129" s="52" t="s">
        <v>483</v>
      </c>
      <c r="D129" s="54">
        <v>395</v>
      </c>
      <c r="E129" s="53"/>
      <c r="F129" s="53"/>
      <c r="G129" s="53"/>
    </row>
    <row r="130" spans="1:7" ht="15">
      <c r="A130" s="1"/>
      <c r="B130" s="51" t="s">
        <v>230</v>
      </c>
      <c r="C130" s="52" t="s">
        <v>145</v>
      </c>
      <c r="D130" s="53"/>
      <c r="E130" s="54">
        <v>197.5</v>
      </c>
      <c r="F130" s="53"/>
      <c r="G130" s="53"/>
    </row>
    <row r="131" spans="1:7" ht="15">
      <c r="A131" s="1"/>
      <c r="B131" s="51" t="s">
        <v>484</v>
      </c>
      <c r="C131" s="52" t="s">
        <v>147</v>
      </c>
      <c r="D131" s="53"/>
      <c r="E131" s="53"/>
      <c r="F131" s="54">
        <v>790</v>
      </c>
      <c r="G131" s="53"/>
    </row>
    <row r="132" spans="1:7" ht="15">
      <c r="A132" s="1"/>
      <c r="B132" s="51" t="s">
        <v>353</v>
      </c>
      <c r="C132" s="52" t="s">
        <v>157</v>
      </c>
      <c r="D132" s="55">
        <v>1382.5</v>
      </c>
      <c r="E132" s="53"/>
      <c r="F132" s="53"/>
      <c r="G132" s="53"/>
    </row>
    <row r="133" spans="1:7" ht="15">
      <c r="A133" s="1"/>
      <c r="B133" s="51" t="s">
        <v>353</v>
      </c>
      <c r="C133" s="52" t="s">
        <v>194</v>
      </c>
      <c r="D133" s="53"/>
      <c r="E133" s="53"/>
      <c r="F133" s="55">
        <v>1820</v>
      </c>
      <c r="G133" s="53"/>
    </row>
    <row r="134" spans="1:7" ht="15">
      <c r="A134" s="1"/>
      <c r="B134" s="51" t="s">
        <v>353</v>
      </c>
      <c r="C134" s="52" t="s">
        <v>485</v>
      </c>
      <c r="D134" s="53"/>
      <c r="E134" s="54">
        <v>395</v>
      </c>
      <c r="F134" s="53"/>
      <c r="G134" s="53"/>
    </row>
    <row r="135" spans="1:7" ht="15">
      <c r="A135" s="1"/>
      <c r="B135" s="51" t="s">
        <v>172</v>
      </c>
      <c r="C135" s="52" t="s">
        <v>201</v>
      </c>
      <c r="D135" s="55">
        <v>117729</v>
      </c>
      <c r="E135" s="53"/>
      <c r="F135" s="53"/>
      <c r="G135" s="53"/>
    </row>
    <row r="136" spans="1:7" ht="15">
      <c r="A136" s="1"/>
      <c r="B136" s="51" t="s">
        <v>172</v>
      </c>
      <c r="C136" s="52" t="s">
        <v>485</v>
      </c>
      <c r="D136" s="53"/>
      <c r="E136" s="54">
        <v>790</v>
      </c>
      <c r="F136" s="53"/>
      <c r="G136" s="53"/>
    </row>
    <row r="137" spans="1:7" ht="15">
      <c r="A137" s="1"/>
      <c r="B137" s="51" t="s">
        <v>172</v>
      </c>
      <c r="C137" s="52" t="s">
        <v>210</v>
      </c>
      <c r="D137" s="53"/>
      <c r="E137" s="54">
        <v>395</v>
      </c>
      <c r="F137" s="53"/>
      <c r="G137" s="53"/>
    </row>
    <row r="138" spans="1:7" ht="15">
      <c r="A138" s="1"/>
      <c r="B138" s="51" t="s">
        <v>232</v>
      </c>
      <c r="C138" s="52" t="s">
        <v>147</v>
      </c>
      <c r="D138" s="53"/>
      <c r="E138" s="53"/>
      <c r="F138" s="54">
        <v>395</v>
      </c>
      <c r="G138" s="53"/>
    </row>
    <row r="139" spans="1:7" ht="15">
      <c r="A139" s="1"/>
      <c r="B139" s="51" t="s">
        <v>232</v>
      </c>
      <c r="C139" s="52" t="s">
        <v>159</v>
      </c>
      <c r="D139" s="53"/>
      <c r="E139" s="54">
        <v>395</v>
      </c>
      <c r="F139" s="53"/>
      <c r="G139" s="53"/>
    </row>
    <row r="140" spans="1:7" ht="15">
      <c r="A140" s="1"/>
      <c r="B140" s="51" t="s">
        <v>174</v>
      </c>
      <c r="C140" s="52" t="s">
        <v>176</v>
      </c>
      <c r="D140" s="55">
        <v>1749.2</v>
      </c>
      <c r="E140" s="53"/>
      <c r="F140" s="53"/>
      <c r="G140" s="53"/>
    </row>
    <row r="141" spans="1:7" ht="15">
      <c r="A141" s="1"/>
      <c r="B141" s="51" t="s">
        <v>486</v>
      </c>
      <c r="C141" s="52" t="s">
        <v>485</v>
      </c>
      <c r="D141" s="53"/>
      <c r="E141" s="54">
        <v>592.5</v>
      </c>
      <c r="F141" s="53"/>
      <c r="G141" s="53"/>
    </row>
    <row r="142" spans="1:7" ht="15">
      <c r="A142" s="1"/>
      <c r="B142" s="51" t="s">
        <v>317</v>
      </c>
      <c r="C142" s="52" t="s">
        <v>149</v>
      </c>
      <c r="D142" s="53"/>
      <c r="E142" s="53"/>
      <c r="F142" s="54">
        <v>539</v>
      </c>
      <c r="G142" s="53"/>
    </row>
    <row r="143" spans="1:7" ht="15">
      <c r="A143" s="1"/>
      <c r="B143" s="51" t="s">
        <v>317</v>
      </c>
      <c r="C143" s="52" t="s">
        <v>487</v>
      </c>
      <c r="D143" s="55">
        <v>1752</v>
      </c>
      <c r="E143" s="53"/>
      <c r="F143" s="53"/>
      <c r="G143" s="53"/>
    </row>
    <row r="144" spans="1:7" ht="15">
      <c r="A144" s="1"/>
      <c r="B144" s="51" t="s">
        <v>318</v>
      </c>
      <c r="C144" s="52" t="s">
        <v>201</v>
      </c>
      <c r="D144" s="55">
        <v>3460</v>
      </c>
      <c r="E144" s="53"/>
      <c r="F144" s="53"/>
      <c r="G144" s="53"/>
    </row>
    <row r="145" spans="1:7" ht="15">
      <c r="A145" s="1"/>
      <c r="B145" s="51" t="s">
        <v>235</v>
      </c>
      <c r="C145" s="52" t="s">
        <v>435</v>
      </c>
      <c r="D145" s="54">
        <v>395</v>
      </c>
      <c r="E145" s="53"/>
      <c r="F145" s="53"/>
      <c r="G145" s="53"/>
    </row>
    <row r="146" spans="1:7" ht="15">
      <c r="A146" s="1"/>
      <c r="B146" s="51" t="s">
        <v>235</v>
      </c>
      <c r="C146" s="52" t="s">
        <v>201</v>
      </c>
      <c r="D146" s="55">
        <v>50534</v>
      </c>
      <c r="E146" s="53"/>
      <c r="F146" s="53"/>
      <c r="G146" s="53"/>
    </row>
    <row r="147" spans="1:7" ht="15">
      <c r="A147" s="1"/>
      <c r="B147" s="51" t="s">
        <v>235</v>
      </c>
      <c r="C147" s="52" t="s">
        <v>159</v>
      </c>
      <c r="D147" s="53"/>
      <c r="E147" s="54">
        <v>395</v>
      </c>
      <c r="F147" s="53"/>
      <c r="G147" s="53"/>
    </row>
    <row r="148" spans="1:7" ht="15">
      <c r="A148" s="1"/>
      <c r="B148" s="51" t="s">
        <v>488</v>
      </c>
      <c r="C148" s="52" t="s">
        <v>489</v>
      </c>
      <c r="D148" s="54">
        <v>395</v>
      </c>
      <c r="E148" s="53"/>
      <c r="F148" s="53"/>
      <c r="G148" s="53"/>
    </row>
    <row r="149" spans="1:7" ht="15">
      <c r="A149" s="1"/>
      <c r="B149" s="51" t="s">
        <v>490</v>
      </c>
      <c r="C149" s="52" t="s">
        <v>173</v>
      </c>
      <c r="D149" s="53"/>
      <c r="E149" s="55">
        <v>1185</v>
      </c>
      <c r="F149" s="53"/>
      <c r="G149" s="53"/>
    </row>
    <row r="150" spans="1:7" ht="15">
      <c r="A150" s="1"/>
      <c r="B150" s="51" t="s">
        <v>319</v>
      </c>
      <c r="C150" s="52" t="s">
        <v>432</v>
      </c>
      <c r="D150" s="53"/>
      <c r="E150" s="54">
        <v>395</v>
      </c>
      <c r="F150" s="53"/>
      <c r="G150" s="53"/>
    </row>
    <row r="151" spans="1:7" ht="15">
      <c r="A151" s="1"/>
      <c r="B151" s="51" t="s">
        <v>354</v>
      </c>
      <c r="C151" s="52" t="s">
        <v>157</v>
      </c>
      <c r="D151" s="55">
        <v>3160</v>
      </c>
      <c r="E151" s="53"/>
      <c r="F151" s="53"/>
      <c r="G151" s="53"/>
    </row>
    <row r="152" spans="1:7" ht="15">
      <c r="A152" s="1"/>
      <c r="B152" s="51" t="s">
        <v>320</v>
      </c>
      <c r="C152" s="52" t="s">
        <v>196</v>
      </c>
      <c r="D152" s="55">
        <v>16030.2</v>
      </c>
      <c r="E152" s="53"/>
      <c r="F152" s="53"/>
      <c r="G152" s="53"/>
    </row>
    <row r="153" spans="1:7" ht="15">
      <c r="A153" s="1"/>
      <c r="B153" s="51" t="s">
        <v>437</v>
      </c>
      <c r="C153" s="52" t="s">
        <v>147</v>
      </c>
      <c r="D153" s="53"/>
      <c r="E153" s="53"/>
      <c r="F153" s="55">
        <v>1185</v>
      </c>
      <c r="G153" s="53"/>
    </row>
    <row r="154" spans="1:7" ht="15">
      <c r="A154" s="1"/>
      <c r="B154" s="51" t="s">
        <v>437</v>
      </c>
      <c r="C154" s="52" t="s">
        <v>159</v>
      </c>
      <c r="D154" s="53"/>
      <c r="E154" s="54">
        <v>395</v>
      </c>
      <c r="F154" s="53"/>
      <c r="G154" s="53"/>
    </row>
    <row r="155" spans="1:7" ht="15">
      <c r="A155" s="1"/>
      <c r="B155" s="51" t="s">
        <v>180</v>
      </c>
      <c r="C155" s="52" t="s">
        <v>435</v>
      </c>
      <c r="D155" s="54">
        <v>395</v>
      </c>
      <c r="E155" s="53"/>
      <c r="F155" s="53"/>
      <c r="G155" s="53"/>
    </row>
    <row r="156" spans="1:7" ht="15">
      <c r="A156" s="1"/>
      <c r="B156" s="51" t="s">
        <v>180</v>
      </c>
      <c r="C156" s="52" t="s">
        <v>435</v>
      </c>
      <c r="D156" s="54">
        <v>395</v>
      </c>
      <c r="E156" s="53"/>
      <c r="F156" s="53"/>
      <c r="G156" s="53"/>
    </row>
    <row r="157" spans="1:7" ht="15">
      <c r="A157" s="1"/>
      <c r="B157" s="51" t="s">
        <v>180</v>
      </c>
      <c r="C157" s="52" t="s">
        <v>181</v>
      </c>
      <c r="D157" s="53"/>
      <c r="E157" s="54">
        <v>395</v>
      </c>
      <c r="F157" s="53"/>
      <c r="G157" s="53"/>
    </row>
    <row r="158" spans="1:7" ht="15">
      <c r="A158" s="1"/>
      <c r="B158" s="51" t="s">
        <v>411</v>
      </c>
      <c r="C158" s="52" t="s">
        <v>210</v>
      </c>
      <c r="D158" s="53"/>
      <c r="E158" s="55">
        <v>3136</v>
      </c>
      <c r="F158" s="53"/>
      <c r="G158" s="53"/>
    </row>
    <row r="159" spans="1:7" ht="15">
      <c r="A159" s="1"/>
      <c r="B159" s="51" t="s">
        <v>491</v>
      </c>
      <c r="C159" s="52" t="s">
        <v>184</v>
      </c>
      <c r="D159" s="53"/>
      <c r="E159" s="54">
        <v>395</v>
      </c>
      <c r="F159" s="53"/>
      <c r="G159" s="53"/>
    </row>
    <row r="160" spans="1:7" ht="15">
      <c r="A160" s="1"/>
      <c r="B160" s="51" t="s">
        <v>491</v>
      </c>
      <c r="C160" s="52" t="s">
        <v>159</v>
      </c>
      <c r="D160" s="53"/>
      <c r="E160" s="54">
        <v>395</v>
      </c>
      <c r="F160" s="53"/>
      <c r="G160" s="53"/>
    </row>
    <row r="161" spans="1:7" ht="15">
      <c r="A161" s="1"/>
      <c r="B161" s="51" t="s">
        <v>492</v>
      </c>
      <c r="C161" s="52" t="s">
        <v>147</v>
      </c>
      <c r="D161" s="53"/>
      <c r="E161" s="53"/>
      <c r="F161" s="55">
        <v>1185</v>
      </c>
      <c r="G161" s="53"/>
    </row>
    <row r="162" spans="1:7" ht="15">
      <c r="A162" s="1"/>
      <c r="B162" s="51" t="s">
        <v>389</v>
      </c>
      <c r="C162" s="52" t="s">
        <v>487</v>
      </c>
      <c r="D162" s="55">
        <v>7320</v>
      </c>
      <c r="E162" s="53"/>
      <c r="F162" s="53"/>
      <c r="G162" s="53"/>
    </row>
    <row r="163" spans="1:7" ht="15">
      <c r="A163" s="1"/>
      <c r="B163" s="51" t="s">
        <v>182</v>
      </c>
      <c r="C163" s="52" t="s">
        <v>157</v>
      </c>
      <c r="D163" s="55">
        <v>3555</v>
      </c>
      <c r="E163" s="53"/>
      <c r="F163" s="53"/>
      <c r="G163" s="53"/>
    </row>
    <row r="164" spans="1:7" ht="15">
      <c r="A164" s="1"/>
      <c r="B164" s="51" t="s">
        <v>324</v>
      </c>
      <c r="C164" s="52" t="s">
        <v>159</v>
      </c>
      <c r="D164" s="53"/>
      <c r="E164" s="54">
        <v>790</v>
      </c>
      <c r="F164" s="53"/>
      <c r="G164" s="53"/>
    </row>
    <row r="165" spans="1:7" ht="15">
      <c r="A165" s="1"/>
      <c r="B165" s="51" t="s">
        <v>325</v>
      </c>
      <c r="C165" s="52" t="s">
        <v>159</v>
      </c>
      <c r="D165" s="53"/>
      <c r="E165" s="54">
        <v>790</v>
      </c>
      <c r="F165" s="53"/>
      <c r="G165" s="53"/>
    </row>
    <row r="166" spans="1:7" ht="15">
      <c r="A166" s="1"/>
      <c r="B166" s="51" t="s">
        <v>187</v>
      </c>
      <c r="C166" s="52" t="s">
        <v>210</v>
      </c>
      <c r="D166" s="53"/>
      <c r="E166" s="55">
        <v>1490</v>
      </c>
      <c r="F166" s="53"/>
      <c r="G166" s="53"/>
    </row>
    <row r="167" spans="1:7" ht="15">
      <c r="A167" s="1"/>
      <c r="B167" s="51" t="s">
        <v>187</v>
      </c>
      <c r="C167" s="52" t="s">
        <v>147</v>
      </c>
      <c r="D167" s="53"/>
      <c r="E167" s="53"/>
      <c r="F167" s="54">
        <v>790</v>
      </c>
      <c r="G167" s="53"/>
    </row>
    <row r="168" spans="2:7" ht="15">
      <c r="B168" s="51" t="s">
        <v>244</v>
      </c>
      <c r="C168" s="52" t="s">
        <v>159</v>
      </c>
      <c r="D168" s="53"/>
      <c r="E168" s="54">
        <v>790</v>
      </c>
      <c r="F168" s="53"/>
      <c r="G168" s="53"/>
    </row>
    <row r="169" spans="2:7" ht="15">
      <c r="B169" s="51" t="s">
        <v>493</v>
      </c>
      <c r="C169" s="52" t="s">
        <v>159</v>
      </c>
      <c r="D169" s="53"/>
      <c r="E169" s="54">
        <v>790</v>
      </c>
      <c r="F169" s="53"/>
      <c r="G169" s="53"/>
    </row>
    <row r="170" spans="2:7" ht="15">
      <c r="B170" s="51" t="s">
        <v>493</v>
      </c>
      <c r="C170" s="52" t="s">
        <v>205</v>
      </c>
      <c r="D170" s="53"/>
      <c r="E170" s="53"/>
      <c r="F170" s="54">
        <v>790</v>
      </c>
      <c r="G170" s="53"/>
    </row>
    <row r="171" spans="2:7" ht="15">
      <c r="B171" s="51" t="s">
        <v>493</v>
      </c>
      <c r="C171" s="52" t="s">
        <v>194</v>
      </c>
      <c r="D171" s="53"/>
      <c r="E171" s="53"/>
      <c r="F171" s="55">
        <v>1800</v>
      </c>
      <c r="G171" s="53"/>
    </row>
    <row r="172" spans="2:7" ht="15">
      <c r="B172" s="51" t="s">
        <v>188</v>
      </c>
      <c r="C172" s="52" t="s">
        <v>189</v>
      </c>
      <c r="D172" s="54">
        <v>395</v>
      </c>
      <c r="E172" s="53"/>
      <c r="F172" s="53"/>
      <c r="G172" s="53"/>
    </row>
    <row r="173" spans="2:7" ht="15">
      <c r="B173" s="51" t="s">
        <v>190</v>
      </c>
      <c r="C173" s="52" t="s">
        <v>494</v>
      </c>
      <c r="D173" s="54">
        <v>395</v>
      </c>
      <c r="E173" s="53"/>
      <c r="F173" s="53"/>
      <c r="G173" s="53"/>
    </row>
    <row r="174" spans="2:7" ht="15">
      <c r="B174" s="51" t="s">
        <v>191</v>
      </c>
      <c r="C174" s="52" t="s">
        <v>157</v>
      </c>
      <c r="D174" s="55">
        <v>3555</v>
      </c>
      <c r="E174" s="53"/>
      <c r="F174" s="53"/>
      <c r="G174" s="53"/>
    </row>
    <row r="175" spans="2:7" ht="15">
      <c r="B175" s="51" t="s">
        <v>250</v>
      </c>
      <c r="C175" s="52" t="s">
        <v>309</v>
      </c>
      <c r="D175" s="53"/>
      <c r="E175" s="54">
        <v>395</v>
      </c>
      <c r="F175" s="53"/>
      <c r="G175" s="53"/>
    </row>
    <row r="176" spans="2:7" ht="15">
      <c r="B176" s="51" t="s">
        <v>330</v>
      </c>
      <c r="C176" s="52" t="s">
        <v>495</v>
      </c>
      <c r="D176" s="54">
        <v>395</v>
      </c>
      <c r="E176" s="53"/>
      <c r="F176" s="53"/>
      <c r="G176" s="53"/>
    </row>
    <row r="177" spans="2:7" ht="15">
      <c r="B177" s="51" t="s">
        <v>332</v>
      </c>
      <c r="C177" s="52" t="s">
        <v>147</v>
      </c>
      <c r="D177" s="53"/>
      <c r="E177" s="53"/>
      <c r="F177" s="54">
        <v>395</v>
      </c>
      <c r="G177" s="53"/>
    </row>
    <row r="178" spans="2:7" ht="15">
      <c r="B178" s="51" t="s">
        <v>193</v>
      </c>
      <c r="C178" s="52" t="s">
        <v>487</v>
      </c>
      <c r="D178" s="54">
        <v>814</v>
      </c>
      <c r="E178" s="53"/>
      <c r="F178" s="53"/>
      <c r="G178" s="53"/>
    </row>
    <row r="179" spans="2:7" ht="15">
      <c r="B179" s="51" t="s">
        <v>421</v>
      </c>
      <c r="C179" s="52" t="s">
        <v>309</v>
      </c>
      <c r="D179" s="53"/>
      <c r="E179" s="54">
        <v>790</v>
      </c>
      <c r="F179" s="53"/>
      <c r="G179" s="53"/>
    </row>
    <row r="180" spans="2:7" ht="15">
      <c r="B180" s="51" t="s">
        <v>434</v>
      </c>
      <c r="C180" s="52" t="s">
        <v>159</v>
      </c>
      <c r="D180" s="53"/>
      <c r="E180" s="54">
        <v>395</v>
      </c>
      <c r="F180" s="53"/>
      <c r="G180" s="53"/>
    </row>
    <row r="181" spans="2:7" ht="15">
      <c r="B181" s="51" t="s">
        <v>434</v>
      </c>
      <c r="C181" s="52" t="s">
        <v>256</v>
      </c>
      <c r="D181" s="53"/>
      <c r="E181" s="53"/>
      <c r="F181" s="55">
        <v>1185</v>
      </c>
      <c r="G181" s="53"/>
    </row>
    <row r="182" spans="2:7" ht="15">
      <c r="B182" s="51" t="s">
        <v>195</v>
      </c>
      <c r="C182" s="52" t="s">
        <v>309</v>
      </c>
      <c r="D182" s="53"/>
      <c r="E182" s="54">
        <v>395</v>
      </c>
      <c r="F182" s="53"/>
      <c r="G182" s="53"/>
    </row>
    <row r="183" spans="2:7" ht="15">
      <c r="B183" s="51" t="s">
        <v>195</v>
      </c>
      <c r="C183" s="52" t="s">
        <v>157</v>
      </c>
      <c r="D183" s="55">
        <v>3555</v>
      </c>
      <c r="E183" s="53"/>
      <c r="F183" s="53"/>
      <c r="G183" s="53"/>
    </row>
    <row r="184" spans="2:7" ht="15">
      <c r="B184" s="51" t="s">
        <v>340</v>
      </c>
      <c r="C184" s="52" t="s">
        <v>309</v>
      </c>
      <c r="D184" s="53"/>
      <c r="E184" s="54">
        <v>790</v>
      </c>
      <c r="F184" s="53"/>
      <c r="G184" s="53"/>
    </row>
    <row r="185" spans="2:7" ht="15">
      <c r="B185" s="51" t="s">
        <v>406</v>
      </c>
      <c r="C185" s="52" t="s">
        <v>173</v>
      </c>
      <c r="D185" s="53"/>
      <c r="E185" s="54">
        <v>790</v>
      </c>
      <c r="F185" s="53"/>
      <c r="G185" s="53"/>
    </row>
    <row r="186" spans="2:7" ht="15">
      <c r="B186" s="51" t="s">
        <v>342</v>
      </c>
      <c r="C186" s="52" t="s">
        <v>496</v>
      </c>
      <c r="D186" s="53"/>
      <c r="E186" s="54">
        <v>395</v>
      </c>
      <c r="F186" s="53"/>
      <c r="G186" s="53"/>
    </row>
    <row r="187" spans="2:7" ht="15">
      <c r="B187" s="51" t="s">
        <v>342</v>
      </c>
      <c r="C187" s="52" t="s">
        <v>259</v>
      </c>
      <c r="D187" s="55">
        <v>1603.8</v>
      </c>
      <c r="E187" s="53"/>
      <c r="F187" s="53"/>
      <c r="G187" s="53"/>
    </row>
    <row r="188" spans="2:7" ht="15">
      <c r="B188" s="51" t="s">
        <v>343</v>
      </c>
      <c r="C188" s="52" t="s">
        <v>205</v>
      </c>
      <c r="D188" s="53"/>
      <c r="E188" s="53"/>
      <c r="F188" s="54">
        <v>790</v>
      </c>
      <c r="G188" s="53"/>
    </row>
    <row r="189" spans="2:7" ht="15">
      <c r="B189" s="51" t="s">
        <v>497</v>
      </c>
      <c r="C189" s="52" t="s">
        <v>159</v>
      </c>
      <c r="D189" s="53"/>
      <c r="E189" s="55">
        <v>1185</v>
      </c>
      <c r="F189" s="53"/>
      <c r="G189" s="53"/>
    </row>
    <row r="190" spans="2:7" ht="15">
      <c r="B190" s="51" t="s">
        <v>199</v>
      </c>
      <c r="C190" s="52" t="s">
        <v>157</v>
      </c>
      <c r="D190" s="55">
        <v>3555</v>
      </c>
      <c r="E190" s="53"/>
      <c r="F190" s="53"/>
      <c r="G190" s="53"/>
    </row>
    <row r="191" spans="2:7" ht="15">
      <c r="B191" s="51" t="s">
        <v>199</v>
      </c>
      <c r="C191" s="52" t="s">
        <v>435</v>
      </c>
      <c r="D191" s="54">
        <v>395</v>
      </c>
      <c r="E191" s="53"/>
      <c r="F191" s="53"/>
      <c r="G191" s="53"/>
    </row>
    <row r="192" spans="2:7" ht="15">
      <c r="B192" s="51" t="s">
        <v>199</v>
      </c>
      <c r="C192" s="52" t="s">
        <v>387</v>
      </c>
      <c r="D192" s="55">
        <v>1573</v>
      </c>
      <c r="E192" s="53"/>
      <c r="F192" s="53"/>
      <c r="G192" s="53"/>
    </row>
    <row r="193" spans="2:7" ht="15">
      <c r="B193" s="51" t="s">
        <v>422</v>
      </c>
      <c r="C193" s="52" t="s">
        <v>309</v>
      </c>
      <c r="D193" s="53"/>
      <c r="E193" s="55">
        <v>1185</v>
      </c>
      <c r="F193" s="53"/>
      <c r="G193" s="53"/>
    </row>
    <row r="194" spans="2:7" ht="15">
      <c r="B194" s="51" t="s">
        <v>422</v>
      </c>
      <c r="C194" s="52" t="s">
        <v>415</v>
      </c>
      <c r="D194" s="53"/>
      <c r="E194" s="53"/>
      <c r="F194" s="54">
        <v>790</v>
      </c>
      <c r="G194" s="53"/>
    </row>
    <row r="195" spans="2:7" ht="15.75" thickBot="1">
      <c r="B195" s="51" t="s">
        <v>363</v>
      </c>
      <c r="C195" s="52" t="s">
        <v>159</v>
      </c>
      <c r="D195" s="53"/>
      <c r="E195" s="54">
        <v>790</v>
      </c>
      <c r="F195" s="53"/>
      <c r="G195" s="53"/>
    </row>
    <row r="196" spans="2:7" ht="15">
      <c r="B196" s="89" t="s">
        <v>202</v>
      </c>
      <c r="C196" s="89"/>
      <c r="D196" s="57">
        <v>360482.1</v>
      </c>
      <c r="E196" s="57">
        <v>42133</v>
      </c>
      <c r="F196" s="57">
        <v>28436</v>
      </c>
      <c r="G196" s="56"/>
    </row>
    <row r="197" spans="2:7" ht="15">
      <c r="B197" s="90" t="s">
        <v>20</v>
      </c>
      <c r="C197" s="90"/>
      <c r="D197" s="90"/>
      <c r="E197" s="90"/>
      <c r="F197" s="90"/>
      <c r="G197" s="58">
        <v>431051.1</v>
      </c>
    </row>
    <row r="198" spans="2:7" ht="15">
      <c r="B198" s="1"/>
      <c r="C198" s="1"/>
      <c r="D198" s="1"/>
      <c r="E198" s="1"/>
      <c r="F198" s="1"/>
      <c r="G198" s="1"/>
    </row>
    <row r="199" spans="2:7" ht="15">
      <c r="B199" s="1"/>
      <c r="C199" s="1"/>
      <c r="D199" s="1"/>
      <c r="E199" s="1"/>
      <c r="F199" s="1"/>
      <c r="G199" s="1"/>
    </row>
  </sheetData>
  <sheetProtection selectLockedCells="1" selectUnlockedCells="1"/>
  <mergeCells count="66">
    <mergeCell ref="B196:C196"/>
    <mergeCell ref="B197:F197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C00000"/>
  </sheetPr>
  <dimension ref="A1:K95"/>
  <sheetViews>
    <sheetView zoomScale="70" zoomScaleNormal="70" zoomScalePageLayoutView="0" workbookViewId="0" topLeftCell="A17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8515625" style="0" customWidth="1"/>
    <col min="8" max="8" width="8.7109375" style="0" hidden="1" customWidth="1"/>
    <col min="9" max="9" width="11.00390625" style="0" customWidth="1"/>
    <col min="10" max="10" width="10.57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98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1977</v>
      </c>
    </row>
    <row r="7" spans="1:9" s="6" customFormat="1" ht="15">
      <c r="A7" s="6" t="s">
        <v>6</v>
      </c>
      <c r="C7" s="11">
        <v>868.42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18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22.67</v>
      </c>
      <c r="J12" s="41">
        <v>23.8</v>
      </c>
    </row>
    <row r="13" spans="8:10" s="6" customFormat="1" ht="15">
      <c r="H13" s="14"/>
      <c r="I13" s="16"/>
      <c r="J13" s="23"/>
    </row>
    <row r="14" spans="8:10" s="6" customFormat="1" ht="15">
      <c r="H14" s="14"/>
      <c r="I14" s="16"/>
      <c r="J14" s="23"/>
    </row>
    <row r="15" spans="9:11" s="6" customFormat="1" ht="15" customHeight="1">
      <c r="I15" s="23"/>
      <c r="J15" s="16"/>
      <c r="K15" s="16"/>
    </row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14.2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23.25" customHeight="1">
      <c r="A21" s="18">
        <v>1</v>
      </c>
      <c r="B21" s="71" t="s">
        <v>130</v>
      </c>
      <c r="C21" s="71"/>
      <c r="D21" s="71"/>
      <c r="E21" s="72">
        <v>245922.8</v>
      </c>
      <c r="F21" s="72"/>
      <c r="G21" s="72">
        <v>254322.27</v>
      </c>
      <c r="H21" s="72"/>
      <c r="I21" s="73">
        <f>SUM(E21-G21)</f>
        <v>-8399.470000000001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18706.97</v>
      </c>
    </row>
    <row r="25" spans="1:9" s="6" customFormat="1" ht="18" customHeight="1">
      <c r="A25" s="17" t="s">
        <v>21</v>
      </c>
      <c r="E25" s="31"/>
      <c r="G25" s="31"/>
      <c r="I25" s="31"/>
    </row>
    <row r="26" s="6" customFormat="1" ht="13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5.87</v>
      </c>
      <c r="H28" s="86"/>
      <c r="I28" s="73">
        <f>G28*$C$7*12</f>
        <v>61171.504799999995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48249.415199999996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1.1</v>
      </c>
      <c r="H30" s="87"/>
      <c r="I30" s="73">
        <f>G30*$C$7*12</f>
        <v>11463.144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4.62</v>
      </c>
      <c r="H31" s="87"/>
      <c r="I31" s="73">
        <f aca="true" t="shared" si="0" ref="I31:I37">G31*$C$7*12</f>
        <v>48145.2048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2.27</v>
      </c>
      <c r="H32" s="87"/>
      <c r="I32" s="73">
        <f t="shared" si="0"/>
        <v>23655.7608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2.43</v>
      </c>
      <c r="H33" s="87"/>
      <c r="I33" s="73">
        <f t="shared" si="0"/>
        <v>25323.127200000003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5002.0992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3126.3119999999994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2396.8392000000003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1.87</v>
      </c>
      <c r="H37" s="86"/>
      <c r="I37" s="73">
        <f t="shared" si="0"/>
        <v>19487.3448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248020.75199999998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ht="15">
      <c r="H41" s="34"/>
    </row>
    <row r="42" spans="2:7" ht="20.25">
      <c r="B42" s="88" t="s">
        <v>133</v>
      </c>
      <c r="C42" s="88"/>
      <c r="D42" s="88"/>
      <c r="E42" s="88"/>
      <c r="F42" s="88"/>
      <c r="G42" s="88"/>
    </row>
    <row r="43" spans="2:8" ht="15">
      <c r="B43" s="1"/>
      <c r="C43" s="1"/>
      <c r="D43" s="1"/>
      <c r="E43" s="1"/>
      <c r="F43" s="1"/>
      <c r="G43" s="1"/>
      <c r="H43" s="37"/>
    </row>
    <row r="44" spans="2:8" ht="18.75" customHeight="1">
      <c r="B44" s="3" t="s">
        <v>134</v>
      </c>
      <c r="C44" s="1"/>
      <c r="D44" s="1"/>
      <c r="E44" s="1"/>
      <c r="F44" s="1"/>
      <c r="G44" s="1"/>
      <c r="H44" s="34"/>
    </row>
    <row r="45" spans="2:8" ht="15">
      <c r="B45" s="1"/>
      <c r="C45" s="1"/>
      <c r="D45" s="1"/>
      <c r="E45" s="1"/>
      <c r="F45" s="1"/>
      <c r="G45" s="1"/>
      <c r="H45" s="34"/>
    </row>
    <row r="46" spans="2:8" ht="18">
      <c r="B46" s="3" t="s">
        <v>135</v>
      </c>
      <c r="C46" s="1"/>
      <c r="D46" s="1"/>
      <c r="E46" s="1"/>
      <c r="F46" s="1"/>
      <c r="G46" s="1"/>
      <c r="H46" s="34"/>
    </row>
    <row r="47" spans="2:8" ht="15.75" thickBot="1">
      <c r="B47" s="1"/>
      <c r="C47" s="1"/>
      <c r="D47" s="1"/>
      <c r="E47" s="1"/>
      <c r="F47" s="1"/>
      <c r="G47" s="1"/>
      <c r="H47" s="34"/>
    </row>
    <row r="48" spans="2:8" ht="34.5" thickBot="1"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4"/>
    </row>
    <row r="49" spans="2:8" ht="15">
      <c r="B49" s="51" t="s">
        <v>142</v>
      </c>
      <c r="C49" s="52" t="s">
        <v>143</v>
      </c>
      <c r="D49" s="53"/>
      <c r="E49" s="53"/>
      <c r="F49" s="54">
        <v>395</v>
      </c>
      <c r="G49" s="53"/>
      <c r="H49" s="34"/>
    </row>
    <row r="50" spans="2:8" ht="15">
      <c r="B50" s="51" t="s">
        <v>144</v>
      </c>
      <c r="C50" s="52" t="s">
        <v>145</v>
      </c>
      <c r="D50" s="53"/>
      <c r="E50" s="54">
        <v>395</v>
      </c>
      <c r="F50" s="53"/>
      <c r="G50" s="53"/>
      <c r="H50" s="34"/>
    </row>
    <row r="51" spans="2:8" ht="15">
      <c r="B51" s="51" t="s">
        <v>146</v>
      </c>
      <c r="C51" s="52" t="s">
        <v>147</v>
      </c>
      <c r="D51" s="53"/>
      <c r="E51" s="53"/>
      <c r="F51" s="55">
        <v>1185</v>
      </c>
      <c r="G51" s="53"/>
      <c r="H51" s="34"/>
    </row>
    <row r="52" spans="2:7" ht="15">
      <c r="B52" s="51" t="s">
        <v>148</v>
      </c>
      <c r="C52" s="52" t="s">
        <v>149</v>
      </c>
      <c r="D52" s="53"/>
      <c r="E52" s="53"/>
      <c r="F52" s="54">
        <v>841</v>
      </c>
      <c r="G52" s="53"/>
    </row>
    <row r="53" spans="2:7" ht="15">
      <c r="B53" s="51" t="s">
        <v>150</v>
      </c>
      <c r="C53" s="52" t="s">
        <v>151</v>
      </c>
      <c r="D53" s="53"/>
      <c r="E53" s="53"/>
      <c r="F53" s="54">
        <v>790</v>
      </c>
      <c r="G53" s="53"/>
    </row>
    <row r="54" spans="2:7" ht="15">
      <c r="B54" s="51" t="s">
        <v>150</v>
      </c>
      <c r="C54" s="52" t="s">
        <v>149</v>
      </c>
      <c r="D54" s="53"/>
      <c r="E54" s="53"/>
      <c r="F54" s="54">
        <v>463</v>
      </c>
      <c r="G54" s="53"/>
    </row>
    <row r="55" spans="2:7" ht="15">
      <c r="B55" s="51" t="s">
        <v>152</v>
      </c>
      <c r="C55" s="52" t="s">
        <v>145</v>
      </c>
      <c r="D55" s="53"/>
      <c r="E55" s="54">
        <v>395</v>
      </c>
      <c r="F55" s="53"/>
      <c r="G55" s="53"/>
    </row>
    <row r="56" spans="2:7" ht="15">
      <c r="B56" s="51" t="s">
        <v>153</v>
      </c>
      <c r="C56" s="52" t="s">
        <v>154</v>
      </c>
      <c r="D56" s="53"/>
      <c r="E56" s="53"/>
      <c r="F56" s="55">
        <v>1425</v>
      </c>
      <c r="G56" s="53"/>
    </row>
    <row r="57" spans="2:7" ht="15">
      <c r="B57" s="51" t="s">
        <v>155</v>
      </c>
      <c r="C57" s="52" t="s">
        <v>149</v>
      </c>
      <c r="D57" s="53"/>
      <c r="E57" s="53"/>
      <c r="F57" s="54">
        <v>892</v>
      </c>
      <c r="G57" s="53"/>
    </row>
    <row r="58" spans="2:7" ht="15">
      <c r="B58" s="51" t="s">
        <v>156</v>
      </c>
      <c r="C58" s="52" t="s">
        <v>157</v>
      </c>
      <c r="D58" s="54">
        <v>395</v>
      </c>
      <c r="E58" s="53"/>
      <c r="F58" s="53"/>
      <c r="G58" s="53"/>
    </row>
    <row r="59" spans="2:7" ht="15">
      <c r="B59" s="51" t="s">
        <v>158</v>
      </c>
      <c r="C59" s="52" t="s">
        <v>159</v>
      </c>
      <c r="D59" s="53"/>
      <c r="E59" s="54">
        <v>395</v>
      </c>
      <c r="F59" s="53"/>
      <c r="G59" s="53"/>
    </row>
    <row r="60" spans="2:7" ht="15">
      <c r="B60" s="51" t="s">
        <v>160</v>
      </c>
      <c r="C60" s="52" t="s">
        <v>161</v>
      </c>
      <c r="D60" s="54">
        <v>410</v>
      </c>
      <c r="E60" s="53"/>
      <c r="F60" s="53"/>
      <c r="G60" s="53"/>
    </row>
    <row r="61" spans="2:7" ht="15">
      <c r="B61" s="51" t="s">
        <v>162</v>
      </c>
      <c r="C61" s="52" t="s">
        <v>157</v>
      </c>
      <c r="D61" s="54">
        <v>395</v>
      </c>
      <c r="E61" s="53"/>
      <c r="F61" s="53"/>
      <c r="G61" s="53"/>
    </row>
    <row r="62" spans="2:7" ht="15">
      <c r="B62" s="51" t="s">
        <v>163</v>
      </c>
      <c r="C62" s="52" t="s">
        <v>159</v>
      </c>
      <c r="D62" s="53"/>
      <c r="E62" s="54">
        <v>395</v>
      </c>
      <c r="F62" s="53"/>
      <c r="G62" s="53"/>
    </row>
    <row r="63" spans="2:7" ht="15">
      <c r="B63" s="51" t="s">
        <v>164</v>
      </c>
      <c r="C63" s="52" t="s">
        <v>157</v>
      </c>
      <c r="D63" s="54">
        <v>395</v>
      </c>
      <c r="E63" s="53"/>
      <c r="F63" s="53"/>
      <c r="G63" s="53"/>
    </row>
    <row r="64" spans="2:7" ht="15">
      <c r="B64" s="51" t="s">
        <v>165</v>
      </c>
      <c r="C64" s="52" t="s">
        <v>143</v>
      </c>
      <c r="D64" s="53"/>
      <c r="E64" s="53"/>
      <c r="F64" s="55">
        <v>1185</v>
      </c>
      <c r="G64" s="53"/>
    </row>
    <row r="65" spans="2:7" ht="15">
      <c r="B65" s="51" t="s">
        <v>166</v>
      </c>
      <c r="C65" s="52" t="s">
        <v>167</v>
      </c>
      <c r="D65" s="53"/>
      <c r="E65" s="54">
        <v>197.5</v>
      </c>
      <c r="F65" s="53"/>
      <c r="G65" s="53"/>
    </row>
    <row r="66" spans="2:7" ht="15">
      <c r="B66" s="51" t="s">
        <v>168</v>
      </c>
      <c r="C66" s="52" t="s">
        <v>157</v>
      </c>
      <c r="D66" s="54">
        <v>395</v>
      </c>
      <c r="E66" s="53"/>
      <c r="F66" s="53"/>
      <c r="G66" s="53"/>
    </row>
    <row r="67" spans="2:7" ht="15">
      <c r="B67" s="51" t="s">
        <v>169</v>
      </c>
      <c r="C67" s="52" t="s">
        <v>159</v>
      </c>
      <c r="D67" s="53"/>
      <c r="E67" s="54">
        <v>592.5</v>
      </c>
      <c r="F67" s="53"/>
      <c r="G67" s="53"/>
    </row>
    <row r="68" spans="2:7" ht="15">
      <c r="B68" s="51" t="s">
        <v>170</v>
      </c>
      <c r="C68" s="52" t="s">
        <v>147</v>
      </c>
      <c r="D68" s="53"/>
      <c r="E68" s="53"/>
      <c r="F68" s="55">
        <v>1185</v>
      </c>
      <c r="G68" s="53"/>
    </row>
    <row r="69" spans="2:7" ht="15">
      <c r="B69" s="51" t="s">
        <v>171</v>
      </c>
      <c r="C69" s="52" t="s">
        <v>147</v>
      </c>
      <c r="D69" s="53"/>
      <c r="E69" s="53"/>
      <c r="F69" s="54">
        <v>395</v>
      </c>
      <c r="G69" s="53"/>
    </row>
    <row r="70" spans="2:7" ht="15">
      <c r="B70" s="51" t="s">
        <v>172</v>
      </c>
      <c r="C70" s="52" t="s">
        <v>157</v>
      </c>
      <c r="D70" s="55">
        <v>2765</v>
      </c>
      <c r="E70" s="53"/>
      <c r="F70" s="53"/>
      <c r="G70" s="53"/>
    </row>
    <row r="71" spans="2:7" ht="15">
      <c r="B71" s="51" t="s">
        <v>172</v>
      </c>
      <c r="C71" s="52" t="s">
        <v>173</v>
      </c>
      <c r="D71" s="53"/>
      <c r="E71" s="54">
        <v>395</v>
      </c>
      <c r="F71" s="53"/>
      <c r="G71" s="53"/>
    </row>
    <row r="72" spans="2:7" ht="15">
      <c r="B72" s="51" t="s">
        <v>174</v>
      </c>
      <c r="C72" s="52" t="s">
        <v>159</v>
      </c>
      <c r="D72" s="53"/>
      <c r="E72" s="54">
        <v>592.5</v>
      </c>
      <c r="F72" s="53"/>
      <c r="G72" s="53"/>
    </row>
    <row r="73" spans="2:7" ht="15">
      <c r="B73" s="51" t="s">
        <v>175</v>
      </c>
      <c r="C73" s="52" t="s">
        <v>176</v>
      </c>
      <c r="D73" s="55">
        <v>1489.2</v>
      </c>
      <c r="E73" s="53"/>
      <c r="F73" s="53"/>
      <c r="G73" s="53"/>
    </row>
    <row r="74" spans="2:7" ht="15">
      <c r="B74" s="51" t="s">
        <v>177</v>
      </c>
      <c r="C74" s="52" t="s">
        <v>159</v>
      </c>
      <c r="D74" s="53"/>
      <c r="E74" s="54">
        <v>790</v>
      </c>
      <c r="F74" s="53"/>
      <c r="G74" s="53"/>
    </row>
    <row r="75" spans="2:7" ht="15">
      <c r="B75" s="51" t="s">
        <v>178</v>
      </c>
      <c r="C75" s="52" t="s">
        <v>157</v>
      </c>
      <c r="D75" s="55">
        <v>3160</v>
      </c>
      <c r="E75" s="53"/>
      <c r="F75" s="53"/>
      <c r="G75" s="53"/>
    </row>
    <row r="76" spans="2:7" ht="15">
      <c r="B76" s="51" t="s">
        <v>179</v>
      </c>
      <c r="C76" s="52" t="s">
        <v>149</v>
      </c>
      <c r="D76" s="53"/>
      <c r="E76" s="53"/>
      <c r="F76" s="54">
        <v>455</v>
      </c>
      <c r="G76" s="53"/>
    </row>
    <row r="77" spans="2:7" ht="15">
      <c r="B77" s="51" t="s">
        <v>180</v>
      </c>
      <c r="C77" s="52" t="s">
        <v>181</v>
      </c>
      <c r="D77" s="53"/>
      <c r="E77" s="54">
        <v>395</v>
      </c>
      <c r="F77" s="53"/>
      <c r="G77" s="53"/>
    </row>
    <row r="78" spans="2:7" ht="15">
      <c r="B78" s="51" t="s">
        <v>182</v>
      </c>
      <c r="C78" s="52" t="s">
        <v>157</v>
      </c>
      <c r="D78" s="55">
        <v>3160</v>
      </c>
      <c r="E78" s="53"/>
      <c r="F78" s="53"/>
      <c r="G78" s="53"/>
    </row>
    <row r="79" spans="2:7" ht="15">
      <c r="B79" s="51" t="s">
        <v>183</v>
      </c>
      <c r="C79" s="52" t="s">
        <v>184</v>
      </c>
      <c r="D79" s="53"/>
      <c r="E79" s="54">
        <v>395</v>
      </c>
      <c r="F79" s="53"/>
      <c r="G79" s="53"/>
    </row>
    <row r="80" spans="2:7" ht="15">
      <c r="B80" s="51" t="s">
        <v>185</v>
      </c>
      <c r="C80" s="52" t="s">
        <v>186</v>
      </c>
      <c r="D80" s="53"/>
      <c r="E80" s="53"/>
      <c r="F80" s="54">
        <v>790</v>
      </c>
      <c r="G80" s="53"/>
    </row>
    <row r="81" spans="2:7" ht="15">
      <c r="B81" s="51" t="s">
        <v>187</v>
      </c>
      <c r="C81" s="52" t="s">
        <v>159</v>
      </c>
      <c r="D81" s="53"/>
      <c r="E81" s="54">
        <v>395</v>
      </c>
      <c r="F81" s="53"/>
      <c r="G81" s="53"/>
    </row>
    <row r="82" spans="2:7" ht="15">
      <c r="B82" s="51" t="s">
        <v>188</v>
      </c>
      <c r="C82" s="52" t="s">
        <v>189</v>
      </c>
      <c r="D82" s="54">
        <v>395</v>
      </c>
      <c r="E82" s="53"/>
      <c r="F82" s="53"/>
      <c r="G82" s="53"/>
    </row>
    <row r="83" spans="2:7" ht="15">
      <c r="B83" s="51" t="s">
        <v>190</v>
      </c>
      <c r="C83" s="52" t="s">
        <v>184</v>
      </c>
      <c r="D83" s="53"/>
      <c r="E83" s="54">
        <v>395</v>
      </c>
      <c r="F83" s="53"/>
      <c r="G83" s="53"/>
    </row>
    <row r="84" spans="2:7" ht="15">
      <c r="B84" s="51" t="s">
        <v>191</v>
      </c>
      <c r="C84" s="52" t="s">
        <v>157</v>
      </c>
      <c r="D84" s="55">
        <v>3555</v>
      </c>
      <c r="E84" s="53"/>
      <c r="F84" s="53"/>
      <c r="G84" s="53"/>
    </row>
    <row r="85" spans="2:7" ht="15">
      <c r="B85" s="51" t="s">
        <v>192</v>
      </c>
      <c r="C85" s="52" t="s">
        <v>159</v>
      </c>
      <c r="D85" s="53"/>
      <c r="E85" s="54">
        <v>395</v>
      </c>
      <c r="F85" s="53"/>
      <c r="G85" s="53"/>
    </row>
    <row r="86" spans="2:7" ht="15">
      <c r="B86" s="51" t="s">
        <v>193</v>
      </c>
      <c r="C86" s="52" t="s">
        <v>194</v>
      </c>
      <c r="D86" s="53"/>
      <c r="E86" s="53"/>
      <c r="F86" s="55">
        <v>2148</v>
      </c>
      <c r="G86" s="53"/>
    </row>
    <row r="87" spans="2:7" ht="15">
      <c r="B87" s="51" t="s">
        <v>195</v>
      </c>
      <c r="C87" s="52" t="s">
        <v>196</v>
      </c>
      <c r="D87" s="55">
        <v>81159.5</v>
      </c>
      <c r="E87" s="53"/>
      <c r="F87" s="53"/>
      <c r="G87" s="53"/>
    </row>
    <row r="88" spans="2:7" ht="15">
      <c r="B88" s="51" t="s">
        <v>195</v>
      </c>
      <c r="C88" s="52" t="s">
        <v>157</v>
      </c>
      <c r="D88" s="55">
        <v>3555</v>
      </c>
      <c r="E88" s="53"/>
      <c r="F88" s="53"/>
      <c r="G88" s="53"/>
    </row>
    <row r="89" spans="2:7" ht="15">
      <c r="B89" s="51" t="s">
        <v>197</v>
      </c>
      <c r="C89" s="52" t="s">
        <v>198</v>
      </c>
      <c r="D89" s="54">
        <v>825.9</v>
      </c>
      <c r="E89" s="53"/>
      <c r="F89" s="53"/>
      <c r="G89" s="53"/>
    </row>
    <row r="90" spans="2:7" ht="15">
      <c r="B90" s="51" t="s">
        <v>199</v>
      </c>
      <c r="C90" s="52" t="s">
        <v>157</v>
      </c>
      <c r="D90" s="55">
        <v>3555</v>
      </c>
      <c r="E90" s="53"/>
      <c r="F90" s="53"/>
      <c r="G90" s="53"/>
    </row>
    <row r="91" spans="2:7" ht="15.75" thickBot="1">
      <c r="B91" s="51" t="s">
        <v>200</v>
      </c>
      <c r="C91" s="52" t="s">
        <v>201</v>
      </c>
      <c r="D91" s="55">
        <v>94824</v>
      </c>
      <c r="E91" s="53"/>
      <c r="F91" s="53"/>
      <c r="G91" s="53"/>
    </row>
    <row r="92" spans="2:7" ht="15">
      <c r="B92" s="89" t="s">
        <v>202</v>
      </c>
      <c r="C92" s="89"/>
      <c r="D92" s="57">
        <v>200433.6</v>
      </c>
      <c r="E92" s="57">
        <v>6122.5</v>
      </c>
      <c r="F92" s="57">
        <v>12149</v>
      </c>
      <c r="G92" s="56"/>
    </row>
    <row r="93" spans="2:7" ht="15">
      <c r="B93" s="90" t="s">
        <v>20</v>
      </c>
      <c r="C93" s="90"/>
      <c r="D93" s="90"/>
      <c r="E93" s="90"/>
      <c r="F93" s="90"/>
      <c r="G93" s="58">
        <v>218705.1</v>
      </c>
    </row>
    <row r="94" spans="2:7" ht="15">
      <c r="B94" s="1"/>
      <c r="C94" s="1"/>
      <c r="D94" s="1"/>
      <c r="E94" s="1"/>
      <c r="F94" s="1"/>
      <c r="G94" s="1"/>
    </row>
    <row r="95" spans="2:7" ht="15">
      <c r="B95" s="1"/>
      <c r="C95" s="1"/>
      <c r="D95" s="1"/>
      <c r="E95" s="1"/>
      <c r="F95" s="1"/>
      <c r="G95" s="1"/>
    </row>
  </sheetData>
  <sheetProtection selectLockedCells="1" selectUnlockedCells="1"/>
  <mergeCells count="67">
    <mergeCell ref="B38:E38"/>
    <mergeCell ref="G38:H38"/>
    <mergeCell ref="I38:J38"/>
    <mergeCell ref="B39:E39"/>
    <mergeCell ref="G39:H39"/>
    <mergeCell ref="I39:J39"/>
    <mergeCell ref="B36:E36"/>
    <mergeCell ref="G36:H36"/>
    <mergeCell ref="I36:J36"/>
    <mergeCell ref="B37:E37"/>
    <mergeCell ref="G37:H37"/>
    <mergeCell ref="I37:J37"/>
    <mergeCell ref="B34:E34"/>
    <mergeCell ref="G34:H34"/>
    <mergeCell ref="I34:J34"/>
    <mergeCell ref="B35:E35"/>
    <mergeCell ref="G35:H35"/>
    <mergeCell ref="I35:J35"/>
    <mergeCell ref="B32:E32"/>
    <mergeCell ref="G32:H32"/>
    <mergeCell ref="I32:J32"/>
    <mergeCell ref="B33:E33"/>
    <mergeCell ref="G33:H33"/>
    <mergeCell ref="I33:J33"/>
    <mergeCell ref="B28:E28"/>
    <mergeCell ref="G28:H28"/>
    <mergeCell ref="I28:J28"/>
    <mergeCell ref="B31:E31"/>
    <mergeCell ref="G31:H31"/>
    <mergeCell ref="I31:J31"/>
    <mergeCell ref="B30:E30"/>
    <mergeCell ref="G30:H30"/>
    <mergeCell ref="I30:J30"/>
    <mergeCell ref="B23:D23"/>
    <mergeCell ref="E23:F23"/>
    <mergeCell ref="G23:H23"/>
    <mergeCell ref="I23:J23"/>
    <mergeCell ref="B29:E29"/>
    <mergeCell ref="G29:H29"/>
    <mergeCell ref="I29:J29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7:G7"/>
    <mergeCell ref="A16:J16"/>
    <mergeCell ref="B20:D20"/>
    <mergeCell ref="E20:F20"/>
    <mergeCell ref="G20:H20"/>
    <mergeCell ref="I20:J20"/>
    <mergeCell ref="B42:G42"/>
    <mergeCell ref="B92:C92"/>
    <mergeCell ref="B93:F93"/>
    <mergeCell ref="E8:G8"/>
    <mergeCell ref="A10:J10"/>
    <mergeCell ref="A1:J1"/>
    <mergeCell ref="C2:F2"/>
    <mergeCell ref="H2:J2"/>
    <mergeCell ref="A4:J4"/>
    <mergeCell ref="E6:G6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C00000"/>
  </sheetPr>
  <dimension ref="A1:J144"/>
  <sheetViews>
    <sheetView zoomScale="70" zoomScaleNormal="70" zoomScalePageLayoutView="0" workbookViewId="0" topLeftCell="A11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421875" style="0" customWidth="1"/>
    <col min="8" max="8" width="8.7109375" style="0" hidden="1" customWidth="1"/>
    <col min="9" max="10" width="11.57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97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1976</v>
      </c>
    </row>
    <row r="7" spans="1:9" s="6" customFormat="1" ht="15">
      <c r="A7" s="6" t="s">
        <v>6</v>
      </c>
      <c r="C7" s="11">
        <v>3100.8</v>
      </c>
      <c r="D7" s="10" t="s">
        <v>7</v>
      </c>
      <c r="E7" s="70" t="s">
        <v>8</v>
      </c>
      <c r="F7" s="70"/>
      <c r="G7" s="70"/>
      <c r="I7" s="11">
        <v>5</v>
      </c>
    </row>
    <row r="8" spans="3:9" s="6" customFormat="1" ht="15">
      <c r="C8" s="12"/>
      <c r="E8" s="70" t="s">
        <v>9</v>
      </c>
      <c r="F8" s="70"/>
      <c r="G8" s="70"/>
      <c r="I8" s="11">
        <v>68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22.67</v>
      </c>
      <c r="J12" s="41">
        <v>23.8</v>
      </c>
    </row>
    <row r="13" spans="8:10" s="6" customFormat="1" ht="15">
      <c r="H13" s="14"/>
      <c r="I13" s="16"/>
      <c r="J13" s="23"/>
    </row>
    <row r="14" spans="8:10" s="6" customFormat="1" ht="15">
      <c r="H14" s="14"/>
      <c r="I14" s="16"/>
      <c r="J14" s="23"/>
    </row>
    <row r="15" spans="9:10" s="6" customFormat="1" ht="15" customHeight="1">
      <c r="I15" s="23"/>
      <c r="J15" s="23"/>
    </row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1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15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910275.4</v>
      </c>
      <c r="F21" s="72"/>
      <c r="G21" s="72">
        <v>865053.33</v>
      </c>
      <c r="H21" s="72"/>
      <c r="I21" s="73">
        <f>SUM(E21-G21)</f>
        <v>45222.070000000065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7.2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210825.43</v>
      </c>
    </row>
    <row r="25" spans="1:9" s="6" customFormat="1" ht="15">
      <c r="A25" s="17" t="s">
        <v>21</v>
      </c>
      <c r="E25" s="31"/>
      <c r="G25" s="31"/>
      <c r="I25" s="31"/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5.87</v>
      </c>
      <c r="H28" s="86"/>
      <c r="I28" s="73">
        <f>G28*$C$7*12</f>
        <v>218420.352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172280.448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1.1</v>
      </c>
      <c r="H30" s="87"/>
      <c r="I30" s="73">
        <f>G30*$C$7*12</f>
        <v>40930.560000000005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4.62</v>
      </c>
      <c r="H31" s="87"/>
      <c r="I31" s="73">
        <f aca="true" t="shared" si="0" ref="I31:I37">G31*$C$7*12</f>
        <v>171908.352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2.27</v>
      </c>
      <c r="H32" s="87"/>
      <c r="I32" s="73">
        <f t="shared" si="0"/>
        <v>84465.79200000002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2.43</v>
      </c>
      <c r="H33" s="87"/>
      <c r="I33" s="73">
        <f t="shared" si="0"/>
        <v>90419.32800000001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17860.608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11162.880000000001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8558.208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1.87</v>
      </c>
      <c r="H37" s="86"/>
      <c r="I37" s="73">
        <f t="shared" si="0"/>
        <v>69581.95200000002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885588.4800000001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8" ht="20.25">
      <c r="A41" s="2"/>
      <c r="B41" s="33"/>
      <c r="C41" s="88" t="s">
        <v>133</v>
      </c>
      <c r="D41" s="88"/>
      <c r="E41" s="88"/>
      <c r="F41" s="88"/>
      <c r="G41" s="88"/>
      <c r="H41" s="88"/>
    </row>
    <row r="42" spans="1:8" ht="15">
      <c r="A42" s="1"/>
      <c r="C42" s="1"/>
      <c r="D42" s="1"/>
      <c r="E42" s="1"/>
      <c r="F42" s="1"/>
      <c r="G42" s="1"/>
      <c r="H42" s="1"/>
    </row>
    <row r="43" spans="1:8" ht="18">
      <c r="A43" s="1"/>
      <c r="C43" s="3" t="s">
        <v>203</v>
      </c>
      <c r="D43" s="1"/>
      <c r="E43" s="1"/>
      <c r="F43" s="1"/>
      <c r="G43" s="1"/>
      <c r="H43" s="1"/>
    </row>
    <row r="44" spans="1:8" ht="15">
      <c r="A44" s="1"/>
      <c r="C44" s="1"/>
      <c r="D44" s="1"/>
      <c r="E44" s="1"/>
      <c r="F44" s="1"/>
      <c r="G44" s="1"/>
      <c r="H44" s="1"/>
    </row>
    <row r="45" spans="1:8" ht="18">
      <c r="A45" s="1"/>
      <c r="C45" s="3" t="s">
        <v>135</v>
      </c>
      <c r="D45" s="1"/>
      <c r="E45" s="1"/>
      <c r="F45" s="1"/>
      <c r="G45" s="1"/>
      <c r="H45" s="1"/>
    </row>
    <row r="46" spans="1:8" ht="15.75" thickBot="1">
      <c r="A46" s="1"/>
      <c r="C46" s="1"/>
      <c r="D46" s="1"/>
      <c r="E46" s="1"/>
      <c r="F46" s="1"/>
      <c r="G46" s="1"/>
      <c r="H46" s="1"/>
    </row>
    <row r="47" spans="1:8" ht="68.25" thickBot="1">
      <c r="A47" s="1"/>
      <c r="C47" s="48" t="s">
        <v>136</v>
      </c>
      <c r="D47" s="49" t="s">
        <v>137</v>
      </c>
      <c r="E47" s="49" t="s">
        <v>138</v>
      </c>
      <c r="F47" s="49" t="s">
        <v>139</v>
      </c>
      <c r="G47" s="49" t="s">
        <v>140</v>
      </c>
      <c r="H47" s="50" t="s">
        <v>141</v>
      </c>
    </row>
    <row r="48" spans="1:8" ht="15">
      <c r="A48" s="1"/>
      <c r="C48" s="51" t="s">
        <v>204</v>
      </c>
      <c r="D48" s="52" t="s">
        <v>205</v>
      </c>
      <c r="E48" s="53"/>
      <c r="F48" s="53"/>
      <c r="G48" s="54">
        <v>924</v>
      </c>
      <c r="H48" s="53"/>
    </row>
    <row r="49" spans="1:8" ht="15">
      <c r="A49" s="1"/>
      <c r="C49" s="51" t="s">
        <v>206</v>
      </c>
      <c r="D49" s="52" t="s">
        <v>149</v>
      </c>
      <c r="E49" s="53"/>
      <c r="F49" s="53"/>
      <c r="G49" s="55">
        <v>1185</v>
      </c>
      <c r="H49" s="53"/>
    </row>
    <row r="50" spans="1:8" ht="15">
      <c r="A50" s="1"/>
      <c r="C50" s="51" t="s">
        <v>207</v>
      </c>
      <c r="D50" s="52" t="s">
        <v>147</v>
      </c>
      <c r="E50" s="53"/>
      <c r="F50" s="53"/>
      <c r="G50" s="55">
        <v>1185</v>
      </c>
      <c r="H50" s="53"/>
    </row>
    <row r="51" spans="1:8" ht="15">
      <c r="A51" s="1"/>
      <c r="C51" s="51" t="s">
        <v>208</v>
      </c>
      <c r="D51" s="52" t="s">
        <v>159</v>
      </c>
      <c r="E51" s="53"/>
      <c r="F51" s="54">
        <v>395</v>
      </c>
      <c r="G51" s="53"/>
      <c r="H51" s="53"/>
    </row>
    <row r="52" spans="1:8" ht="15">
      <c r="A52" s="1"/>
      <c r="C52" s="51" t="s">
        <v>209</v>
      </c>
      <c r="D52" s="52" t="s">
        <v>210</v>
      </c>
      <c r="E52" s="53"/>
      <c r="F52" s="55">
        <v>1331</v>
      </c>
      <c r="G52" s="53"/>
      <c r="H52" s="53"/>
    </row>
    <row r="53" spans="1:8" ht="15">
      <c r="A53" s="1"/>
      <c r="C53" s="51" t="s">
        <v>211</v>
      </c>
      <c r="D53" s="52" t="s">
        <v>147</v>
      </c>
      <c r="E53" s="53"/>
      <c r="F53" s="53"/>
      <c r="G53" s="54">
        <v>790</v>
      </c>
      <c r="H53" s="53"/>
    </row>
    <row r="54" spans="1:8" ht="15">
      <c r="A54" s="1"/>
      <c r="C54" s="51" t="s">
        <v>212</v>
      </c>
      <c r="D54" s="52" t="s">
        <v>213</v>
      </c>
      <c r="E54" s="53"/>
      <c r="F54" s="55">
        <v>1480</v>
      </c>
      <c r="G54" s="53"/>
      <c r="H54" s="53"/>
    </row>
    <row r="55" spans="1:8" ht="15">
      <c r="A55" s="1"/>
      <c r="C55" s="51" t="s">
        <v>212</v>
      </c>
      <c r="D55" s="52" t="s">
        <v>159</v>
      </c>
      <c r="E55" s="53"/>
      <c r="F55" s="54">
        <v>790</v>
      </c>
      <c r="G55" s="53"/>
      <c r="H55" s="53"/>
    </row>
    <row r="56" spans="1:8" ht="15">
      <c r="A56" s="1"/>
      <c r="C56" s="51" t="s">
        <v>214</v>
      </c>
      <c r="D56" s="52" t="s">
        <v>205</v>
      </c>
      <c r="E56" s="53"/>
      <c r="F56" s="53"/>
      <c r="G56" s="55">
        <v>1390.5</v>
      </c>
      <c r="H56" s="53"/>
    </row>
    <row r="57" spans="1:8" ht="15">
      <c r="A57" s="1"/>
      <c r="C57" s="51" t="s">
        <v>215</v>
      </c>
      <c r="D57" s="52" t="s">
        <v>205</v>
      </c>
      <c r="E57" s="53"/>
      <c r="F57" s="53"/>
      <c r="G57" s="55">
        <v>1984</v>
      </c>
      <c r="H57" s="53"/>
    </row>
    <row r="58" spans="1:8" ht="15">
      <c r="A58" s="1"/>
      <c r="C58" s="51" t="s">
        <v>156</v>
      </c>
      <c r="D58" s="52" t="s">
        <v>157</v>
      </c>
      <c r="E58" s="54">
        <v>395</v>
      </c>
      <c r="F58" s="53"/>
      <c r="G58" s="53"/>
      <c r="H58" s="53"/>
    </row>
    <row r="59" spans="1:8" ht="15">
      <c r="A59" s="1"/>
      <c r="C59" s="51" t="s">
        <v>158</v>
      </c>
      <c r="D59" s="52" t="s">
        <v>159</v>
      </c>
      <c r="E59" s="53"/>
      <c r="F59" s="54">
        <v>395</v>
      </c>
      <c r="G59" s="53"/>
      <c r="H59" s="53"/>
    </row>
    <row r="60" spans="1:8" ht="15">
      <c r="A60" s="1"/>
      <c r="C60" s="51" t="s">
        <v>160</v>
      </c>
      <c r="D60" s="52" t="s">
        <v>161</v>
      </c>
      <c r="E60" s="54">
        <v>410</v>
      </c>
      <c r="F60" s="53"/>
      <c r="G60" s="53"/>
      <c r="H60" s="53"/>
    </row>
    <row r="61" spans="1:8" ht="15">
      <c r="A61" s="1"/>
      <c r="C61" s="51" t="s">
        <v>216</v>
      </c>
      <c r="D61" s="52" t="s">
        <v>149</v>
      </c>
      <c r="E61" s="53"/>
      <c r="F61" s="53"/>
      <c r="G61" s="54">
        <v>463</v>
      </c>
      <c r="H61" s="53"/>
    </row>
    <row r="62" spans="1:8" ht="15">
      <c r="A62" s="1"/>
      <c r="C62" s="51" t="s">
        <v>162</v>
      </c>
      <c r="D62" s="52" t="s">
        <v>157</v>
      </c>
      <c r="E62" s="54">
        <v>395</v>
      </c>
      <c r="F62" s="53"/>
      <c r="G62" s="53"/>
      <c r="H62" s="53"/>
    </row>
    <row r="63" spans="1:8" ht="15">
      <c r="A63" s="1"/>
      <c r="C63" s="51" t="s">
        <v>217</v>
      </c>
      <c r="D63" s="52" t="s">
        <v>147</v>
      </c>
      <c r="E63" s="53"/>
      <c r="F63" s="53"/>
      <c r="G63" s="55">
        <v>1185</v>
      </c>
      <c r="H63" s="53"/>
    </row>
    <row r="64" spans="1:8" ht="15">
      <c r="A64" s="1"/>
      <c r="C64" s="51" t="s">
        <v>218</v>
      </c>
      <c r="D64" s="52" t="s">
        <v>149</v>
      </c>
      <c r="E64" s="53"/>
      <c r="F64" s="53"/>
      <c r="G64" s="54">
        <v>451</v>
      </c>
      <c r="H64" s="53"/>
    </row>
    <row r="65" spans="1:8" ht="15">
      <c r="A65" s="1"/>
      <c r="C65" s="51" t="s">
        <v>219</v>
      </c>
      <c r="D65" s="52" t="s">
        <v>205</v>
      </c>
      <c r="E65" s="53"/>
      <c r="F65" s="53"/>
      <c r="G65" s="55">
        <v>1409</v>
      </c>
      <c r="H65" s="53"/>
    </row>
    <row r="66" spans="1:8" ht="15">
      <c r="A66" s="1"/>
      <c r="C66" s="51" t="s">
        <v>220</v>
      </c>
      <c r="D66" s="52" t="s">
        <v>173</v>
      </c>
      <c r="E66" s="53"/>
      <c r="F66" s="55">
        <v>1580</v>
      </c>
      <c r="G66" s="53"/>
      <c r="H66" s="53"/>
    </row>
    <row r="67" spans="1:8" ht="15">
      <c r="A67" s="1"/>
      <c r="C67" s="51" t="s">
        <v>163</v>
      </c>
      <c r="D67" s="52" t="s">
        <v>159</v>
      </c>
      <c r="E67" s="53"/>
      <c r="F67" s="54">
        <v>395</v>
      </c>
      <c r="G67" s="53"/>
      <c r="H67" s="53"/>
    </row>
    <row r="68" spans="1:8" ht="15">
      <c r="A68" s="1"/>
      <c r="C68" s="51" t="s">
        <v>221</v>
      </c>
      <c r="D68" s="52" t="s">
        <v>159</v>
      </c>
      <c r="E68" s="53"/>
      <c r="F68" s="54">
        <v>395</v>
      </c>
      <c r="G68" s="53"/>
      <c r="H68" s="53"/>
    </row>
    <row r="69" spans="1:8" ht="15">
      <c r="A69" s="1"/>
      <c r="C69" s="51" t="s">
        <v>222</v>
      </c>
      <c r="D69" s="52" t="s">
        <v>173</v>
      </c>
      <c r="E69" s="53"/>
      <c r="F69" s="55">
        <v>1975</v>
      </c>
      <c r="G69" s="53"/>
      <c r="H69" s="53"/>
    </row>
    <row r="70" spans="1:8" ht="15">
      <c r="A70" s="1"/>
      <c r="C70" s="51" t="s">
        <v>164</v>
      </c>
      <c r="D70" s="52" t="s">
        <v>157</v>
      </c>
      <c r="E70" s="54">
        <v>395</v>
      </c>
      <c r="F70" s="53"/>
      <c r="G70" s="53"/>
      <c r="H70" s="53"/>
    </row>
    <row r="71" spans="1:8" ht="15">
      <c r="A71" s="1"/>
      <c r="C71" s="51" t="s">
        <v>166</v>
      </c>
      <c r="D71" s="52" t="s">
        <v>167</v>
      </c>
      <c r="E71" s="53"/>
      <c r="F71" s="54">
        <v>197.5</v>
      </c>
      <c r="G71" s="53"/>
      <c r="H71" s="53"/>
    </row>
    <row r="72" spans="1:8" ht="15">
      <c r="A72" s="1"/>
      <c r="C72" s="51" t="s">
        <v>168</v>
      </c>
      <c r="D72" s="52" t="s">
        <v>157</v>
      </c>
      <c r="E72" s="54">
        <v>395</v>
      </c>
      <c r="F72" s="53"/>
      <c r="G72" s="53"/>
      <c r="H72" s="53"/>
    </row>
    <row r="73" spans="1:8" ht="15">
      <c r="A73" s="1"/>
      <c r="C73" s="51" t="s">
        <v>223</v>
      </c>
      <c r="D73" s="52" t="s">
        <v>149</v>
      </c>
      <c r="E73" s="53"/>
      <c r="F73" s="53"/>
      <c r="G73" s="55">
        <v>1032</v>
      </c>
      <c r="H73" s="53"/>
    </row>
    <row r="74" spans="1:8" ht="15">
      <c r="A74" s="1"/>
      <c r="C74" s="51" t="s">
        <v>169</v>
      </c>
      <c r="D74" s="52" t="s">
        <v>159</v>
      </c>
      <c r="E74" s="53"/>
      <c r="F74" s="54">
        <v>592.5</v>
      </c>
      <c r="G74" s="53"/>
      <c r="H74" s="53"/>
    </row>
    <row r="75" spans="1:8" ht="15">
      <c r="A75" s="1"/>
      <c r="C75" s="51" t="s">
        <v>224</v>
      </c>
      <c r="D75" s="52" t="s">
        <v>159</v>
      </c>
      <c r="E75" s="53"/>
      <c r="F75" s="54">
        <v>395</v>
      </c>
      <c r="G75" s="53"/>
      <c r="H75" s="53"/>
    </row>
    <row r="76" spans="1:8" ht="15">
      <c r="A76" s="1"/>
      <c r="C76" s="51" t="s">
        <v>225</v>
      </c>
      <c r="D76" s="52" t="s">
        <v>147</v>
      </c>
      <c r="E76" s="53"/>
      <c r="F76" s="53"/>
      <c r="G76" s="54">
        <v>790</v>
      </c>
      <c r="H76" s="53"/>
    </row>
    <row r="77" spans="1:8" ht="15">
      <c r="A77" s="1"/>
      <c r="C77" s="51" t="s">
        <v>226</v>
      </c>
      <c r="D77" s="52" t="s">
        <v>227</v>
      </c>
      <c r="E77" s="53"/>
      <c r="F77" s="54">
        <v>395</v>
      </c>
      <c r="G77" s="53"/>
      <c r="H77" s="53"/>
    </row>
    <row r="78" spans="1:8" ht="15">
      <c r="A78" s="1"/>
      <c r="C78" s="51" t="s">
        <v>228</v>
      </c>
      <c r="D78" s="52" t="s">
        <v>149</v>
      </c>
      <c r="E78" s="53"/>
      <c r="F78" s="53"/>
      <c r="G78" s="55">
        <v>1665</v>
      </c>
      <c r="H78" s="53"/>
    </row>
    <row r="79" spans="1:8" ht="15">
      <c r="A79" s="1"/>
      <c r="C79" s="51" t="s">
        <v>229</v>
      </c>
      <c r="D79" s="52" t="s">
        <v>173</v>
      </c>
      <c r="E79" s="53"/>
      <c r="F79" s="55">
        <v>1253</v>
      </c>
      <c r="G79" s="53"/>
      <c r="H79" s="53"/>
    </row>
    <row r="80" spans="1:8" ht="15">
      <c r="A80" s="1"/>
      <c r="C80" s="51" t="s">
        <v>230</v>
      </c>
      <c r="D80" s="52" t="s">
        <v>173</v>
      </c>
      <c r="E80" s="53"/>
      <c r="F80" s="54">
        <v>991</v>
      </c>
      <c r="G80" s="53"/>
      <c r="H80" s="53"/>
    </row>
    <row r="81" spans="1:8" ht="15">
      <c r="A81" s="1"/>
      <c r="C81" s="51" t="s">
        <v>231</v>
      </c>
      <c r="D81" s="52" t="s">
        <v>147</v>
      </c>
      <c r="E81" s="53"/>
      <c r="F81" s="53"/>
      <c r="G81" s="54">
        <v>790</v>
      </c>
      <c r="H81" s="53"/>
    </row>
    <row r="82" spans="1:8" ht="15">
      <c r="A82" s="1"/>
      <c r="C82" s="51" t="s">
        <v>172</v>
      </c>
      <c r="D82" s="52" t="s">
        <v>157</v>
      </c>
      <c r="E82" s="55">
        <v>2765</v>
      </c>
      <c r="F82" s="53"/>
      <c r="G82" s="53"/>
      <c r="H82" s="53"/>
    </row>
    <row r="83" spans="1:8" ht="15">
      <c r="A83" s="1"/>
      <c r="C83" s="51" t="s">
        <v>232</v>
      </c>
      <c r="D83" s="52" t="s">
        <v>149</v>
      </c>
      <c r="E83" s="53"/>
      <c r="F83" s="53"/>
      <c r="G83" s="54">
        <v>485</v>
      </c>
      <c r="H83" s="53"/>
    </row>
    <row r="84" spans="1:8" ht="15">
      <c r="A84" s="1"/>
      <c r="C84" s="51" t="s">
        <v>232</v>
      </c>
      <c r="D84" s="52" t="s">
        <v>159</v>
      </c>
      <c r="E84" s="53"/>
      <c r="F84" s="54">
        <v>395</v>
      </c>
      <c r="G84" s="53"/>
      <c r="H84" s="53"/>
    </row>
    <row r="85" spans="1:8" ht="15">
      <c r="A85" s="1"/>
      <c r="C85" s="51" t="s">
        <v>233</v>
      </c>
      <c r="D85" s="52" t="s">
        <v>234</v>
      </c>
      <c r="E85" s="54">
        <v>395</v>
      </c>
      <c r="F85" s="53"/>
      <c r="G85" s="53"/>
      <c r="H85" s="53"/>
    </row>
    <row r="86" spans="1:8" ht="15">
      <c r="A86" s="1"/>
      <c r="C86" s="51" t="s">
        <v>235</v>
      </c>
      <c r="D86" s="52" t="s">
        <v>176</v>
      </c>
      <c r="E86" s="55">
        <v>1489.2</v>
      </c>
      <c r="F86" s="53"/>
      <c r="G86" s="53"/>
      <c r="H86" s="53"/>
    </row>
    <row r="87" spans="1:8" ht="15">
      <c r="A87" s="1"/>
      <c r="C87" s="51" t="s">
        <v>177</v>
      </c>
      <c r="D87" s="52" t="s">
        <v>159</v>
      </c>
      <c r="E87" s="53"/>
      <c r="F87" s="54">
        <v>790</v>
      </c>
      <c r="G87" s="53"/>
      <c r="H87" s="53"/>
    </row>
    <row r="88" spans="1:8" ht="15">
      <c r="A88" s="1"/>
      <c r="C88" s="51" t="s">
        <v>236</v>
      </c>
      <c r="D88" s="52" t="s">
        <v>173</v>
      </c>
      <c r="E88" s="53"/>
      <c r="F88" s="55">
        <v>1185</v>
      </c>
      <c r="G88" s="53"/>
      <c r="H88" s="53"/>
    </row>
    <row r="89" spans="1:8" ht="15">
      <c r="A89" s="1"/>
      <c r="C89" s="51" t="s">
        <v>178</v>
      </c>
      <c r="D89" s="52" t="s">
        <v>157</v>
      </c>
      <c r="E89" s="55">
        <v>3160</v>
      </c>
      <c r="F89" s="53"/>
      <c r="G89" s="53"/>
      <c r="H89" s="53"/>
    </row>
    <row r="90" spans="1:8" ht="15">
      <c r="A90" s="1"/>
      <c r="C90" s="51" t="s">
        <v>178</v>
      </c>
      <c r="D90" s="52" t="s">
        <v>159</v>
      </c>
      <c r="E90" s="53"/>
      <c r="F90" s="54">
        <v>790</v>
      </c>
      <c r="G90" s="53"/>
      <c r="H90" s="53"/>
    </row>
    <row r="91" spans="1:8" ht="15">
      <c r="A91" s="1"/>
      <c r="C91" s="51" t="s">
        <v>179</v>
      </c>
      <c r="D91" s="52" t="s">
        <v>149</v>
      </c>
      <c r="E91" s="53"/>
      <c r="F91" s="53"/>
      <c r="G91" s="54">
        <v>455</v>
      </c>
      <c r="H91" s="53"/>
    </row>
    <row r="92" spans="1:8" ht="15">
      <c r="A92" s="1"/>
      <c r="C92" s="51" t="s">
        <v>237</v>
      </c>
      <c r="D92" s="52" t="s">
        <v>147</v>
      </c>
      <c r="E92" s="53"/>
      <c r="F92" s="53"/>
      <c r="G92" s="55">
        <v>1185</v>
      </c>
      <c r="H92" s="53"/>
    </row>
    <row r="93" spans="1:8" ht="15">
      <c r="A93" s="1"/>
      <c r="C93" s="51" t="s">
        <v>238</v>
      </c>
      <c r="D93" s="52" t="s">
        <v>149</v>
      </c>
      <c r="E93" s="53"/>
      <c r="F93" s="53"/>
      <c r="G93" s="54">
        <v>772.5</v>
      </c>
      <c r="H93" s="53"/>
    </row>
    <row r="94" spans="1:8" ht="15">
      <c r="A94" s="1"/>
      <c r="C94" s="51" t="s">
        <v>238</v>
      </c>
      <c r="D94" s="52" t="s">
        <v>234</v>
      </c>
      <c r="E94" s="54">
        <v>395</v>
      </c>
      <c r="F94" s="53"/>
      <c r="G94" s="53"/>
      <c r="H94" s="53"/>
    </row>
    <row r="95" spans="1:8" ht="15">
      <c r="A95" s="1"/>
      <c r="C95" s="51" t="s">
        <v>180</v>
      </c>
      <c r="D95" s="52" t="s">
        <v>239</v>
      </c>
      <c r="E95" s="54">
        <v>395</v>
      </c>
      <c r="F95" s="53"/>
      <c r="G95" s="53"/>
      <c r="H95" s="53"/>
    </row>
    <row r="96" spans="1:8" ht="15">
      <c r="A96" s="1"/>
      <c r="C96" s="51" t="s">
        <v>180</v>
      </c>
      <c r="D96" s="52" t="s">
        <v>181</v>
      </c>
      <c r="E96" s="53"/>
      <c r="F96" s="54">
        <v>395</v>
      </c>
      <c r="G96" s="53"/>
      <c r="H96" s="53"/>
    </row>
    <row r="97" spans="1:8" ht="15">
      <c r="A97" s="1"/>
      <c r="C97" s="51" t="s">
        <v>240</v>
      </c>
      <c r="D97" s="52" t="s">
        <v>159</v>
      </c>
      <c r="E97" s="53"/>
      <c r="F97" s="54">
        <v>395</v>
      </c>
      <c r="G97" s="53"/>
      <c r="H97" s="53"/>
    </row>
    <row r="98" spans="1:8" ht="15">
      <c r="A98" s="1"/>
      <c r="C98" s="51" t="s">
        <v>241</v>
      </c>
      <c r="D98" s="52" t="s">
        <v>210</v>
      </c>
      <c r="E98" s="53"/>
      <c r="F98" s="55">
        <v>3450</v>
      </c>
      <c r="G98" s="53"/>
      <c r="H98" s="53"/>
    </row>
    <row r="99" spans="1:8" ht="15">
      <c r="A99" s="1"/>
      <c r="C99" s="51" t="s">
        <v>241</v>
      </c>
      <c r="D99" s="52" t="s">
        <v>210</v>
      </c>
      <c r="E99" s="53"/>
      <c r="F99" s="54">
        <v>790</v>
      </c>
      <c r="G99" s="53"/>
      <c r="H99" s="53"/>
    </row>
    <row r="100" spans="1:8" ht="15">
      <c r="A100" s="1"/>
      <c r="C100" s="51" t="s">
        <v>182</v>
      </c>
      <c r="D100" s="52" t="s">
        <v>210</v>
      </c>
      <c r="E100" s="53"/>
      <c r="F100" s="55">
        <v>1326</v>
      </c>
      <c r="G100" s="53"/>
      <c r="H100" s="53"/>
    </row>
    <row r="101" spans="1:8" ht="15">
      <c r="A101" s="1"/>
      <c r="C101" s="51" t="s">
        <v>182</v>
      </c>
      <c r="D101" s="52" t="s">
        <v>157</v>
      </c>
      <c r="E101" s="55">
        <v>3555</v>
      </c>
      <c r="F101" s="53"/>
      <c r="G101" s="53"/>
      <c r="H101" s="53"/>
    </row>
    <row r="102" spans="1:8" ht="15">
      <c r="A102" s="1"/>
      <c r="C102" s="51" t="s">
        <v>242</v>
      </c>
      <c r="D102" s="52" t="s">
        <v>159</v>
      </c>
      <c r="E102" s="53"/>
      <c r="F102" s="54">
        <v>790</v>
      </c>
      <c r="G102" s="53"/>
      <c r="H102" s="53"/>
    </row>
    <row r="103" spans="1:8" ht="15">
      <c r="A103" s="1"/>
      <c r="C103" s="51" t="s">
        <v>242</v>
      </c>
      <c r="D103" s="52" t="s">
        <v>210</v>
      </c>
      <c r="E103" s="53"/>
      <c r="F103" s="55">
        <v>3933</v>
      </c>
      <c r="G103" s="53"/>
      <c r="H103" s="53"/>
    </row>
    <row r="104" spans="1:8" ht="15">
      <c r="A104" s="1"/>
      <c r="C104" s="51" t="s">
        <v>185</v>
      </c>
      <c r="D104" s="52" t="s">
        <v>149</v>
      </c>
      <c r="E104" s="53"/>
      <c r="F104" s="53"/>
      <c r="G104" s="54">
        <v>459</v>
      </c>
      <c r="H104" s="53"/>
    </row>
    <row r="105" spans="1:8" ht="15">
      <c r="A105" s="1"/>
      <c r="C105" s="51" t="s">
        <v>243</v>
      </c>
      <c r="D105" s="52" t="s">
        <v>159</v>
      </c>
      <c r="E105" s="53"/>
      <c r="F105" s="54">
        <v>395</v>
      </c>
      <c r="G105" s="53"/>
      <c r="H105" s="53"/>
    </row>
    <row r="106" spans="1:8" ht="15">
      <c r="A106" s="1"/>
      <c r="C106" s="51" t="s">
        <v>244</v>
      </c>
      <c r="D106" s="52" t="s">
        <v>159</v>
      </c>
      <c r="E106" s="53"/>
      <c r="F106" s="54">
        <v>395</v>
      </c>
      <c r="G106" s="53"/>
      <c r="H106" s="53"/>
    </row>
    <row r="107" spans="1:8" ht="15">
      <c r="A107" s="1"/>
      <c r="C107" s="51" t="s">
        <v>245</v>
      </c>
      <c r="D107" s="52" t="s">
        <v>194</v>
      </c>
      <c r="E107" s="53"/>
      <c r="F107" s="53"/>
      <c r="G107" s="55">
        <v>2294</v>
      </c>
      <c r="H107" s="53"/>
    </row>
    <row r="108" spans="1:8" ht="15">
      <c r="A108" s="1"/>
      <c r="C108" s="51" t="s">
        <v>188</v>
      </c>
      <c r="D108" s="52" t="s">
        <v>189</v>
      </c>
      <c r="E108" s="54">
        <v>395</v>
      </c>
      <c r="F108" s="53"/>
      <c r="G108" s="53"/>
      <c r="H108" s="53"/>
    </row>
    <row r="109" spans="1:8" ht="15">
      <c r="A109" s="1"/>
      <c r="C109" s="51" t="s">
        <v>188</v>
      </c>
      <c r="D109" s="52" t="s">
        <v>246</v>
      </c>
      <c r="E109" s="53"/>
      <c r="F109" s="54">
        <v>395</v>
      </c>
      <c r="G109" s="53"/>
      <c r="H109" s="53"/>
    </row>
    <row r="110" spans="1:8" ht="15">
      <c r="A110" s="1"/>
      <c r="C110" s="51" t="s">
        <v>190</v>
      </c>
      <c r="D110" s="52" t="s">
        <v>247</v>
      </c>
      <c r="E110" s="54">
        <v>790</v>
      </c>
      <c r="F110" s="53"/>
      <c r="G110" s="53"/>
      <c r="H110" s="53"/>
    </row>
    <row r="111" spans="1:8" ht="15">
      <c r="A111" s="1"/>
      <c r="C111" s="51" t="s">
        <v>190</v>
      </c>
      <c r="D111" s="52" t="s">
        <v>210</v>
      </c>
      <c r="E111" s="53"/>
      <c r="F111" s="55">
        <v>9931</v>
      </c>
      <c r="G111" s="53"/>
      <c r="H111" s="53"/>
    </row>
    <row r="112" spans="1:8" ht="15">
      <c r="A112" s="1"/>
      <c r="C112" s="51" t="s">
        <v>190</v>
      </c>
      <c r="D112" s="52" t="s">
        <v>248</v>
      </c>
      <c r="E112" s="53"/>
      <c r="F112" s="53"/>
      <c r="G112" s="54">
        <v>395</v>
      </c>
      <c r="H112" s="53"/>
    </row>
    <row r="113" spans="1:8" ht="15">
      <c r="A113" s="1"/>
      <c r="C113" s="51" t="s">
        <v>249</v>
      </c>
      <c r="D113" s="52" t="s">
        <v>184</v>
      </c>
      <c r="E113" s="53"/>
      <c r="F113" s="54">
        <v>395</v>
      </c>
      <c r="G113" s="53"/>
      <c r="H113" s="53"/>
    </row>
    <row r="114" spans="1:8" ht="15">
      <c r="A114" s="1"/>
      <c r="C114" s="51" t="s">
        <v>191</v>
      </c>
      <c r="D114" s="52" t="s">
        <v>157</v>
      </c>
      <c r="E114" s="55">
        <v>3555</v>
      </c>
      <c r="F114" s="53"/>
      <c r="G114" s="53"/>
      <c r="H114" s="53"/>
    </row>
    <row r="115" spans="1:8" ht="15">
      <c r="A115" s="1"/>
      <c r="C115" s="51" t="s">
        <v>250</v>
      </c>
      <c r="D115" s="52" t="s">
        <v>147</v>
      </c>
      <c r="E115" s="53"/>
      <c r="F115" s="53"/>
      <c r="G115" s="54">
        <v>790</v>
      </c>
      <c r="H115" s="53"/>
    </row>
    <row r="116" spans="1:8" ht="15">
      <c r="A116" s="1"/>
      <c r="C116" s="51" t="s">
        <v>251</v>
      </c>
      <c r="D116" s="52" t="s">
        <v>252</v>
      </c>
      <c r="E116" s="54">
        <v>395</v>
      </c>
      <c r="F116" s="53"/>
      <c r="G116" s="53"/>
      <c r="H116" s="53"/>
    </row>
    <row r="117" spans="1:8" ht="15">
      <c r="A117" s="1"/>
      <c r="C117" s="51" t="s">
        <v>253</v>
      </c>
      <c r="D117" s="52" t="s">
        <v>254</v>
      </c>
      <c r="E117" s="55">
        <v>1146.5</v>
      </c>
      <c r="F117" s="53"/>
      <c r="G117" s="53"/>
      <c r="H117" s="53"/>
    </row>
    <row r="118" spans="1:8" ht="15">
      <c r="A118" s="1"/>
      <c r="C118" s="51" t="s">
        <v>193</v>
      </c>
      <c r="D118" s="52" t="s">
        <v>159</v>
      </c>
      <c r="E118" s="53"/>
      <c r="F118" s="54">
        <v>395</v>
      </c>
      <c r="G118" s="53"/>
      <c r="H118" s="53"/>
    </row>
    <row r="119" spans="1:8" ht="15">
      <c r="A119" s="1"/>
      <c r="C119" s="51" t="s">
        <v>255</v>
      </c>
      <c r="D119" s="52" t="s">
        <v>256</v>
      </c>
      <c r="E119" s="53"/>
      <c r="F119" s="53"/>
      <c r="G119" s="54">
        <v>790</v>
      </c>
      <c r="H119" s="53"/>
    </row>
    <row r="120" spans="1:8" ht="15">
      <c r="A120" s="1"/>
      <c r="C120" s="51" t="s">
        <v>195</v>
      </c>
      <c r="D120" s="52" t="s">
        <v>157</v>
      </c>
      <c r="E120" s="55">
        <v>3160</v>
      </c>
      <c r="F120" s="53"/>
      <c r="G120" s="53"/>
      <c r="H120" s="53"/>
    </row>
    <row r="121" spans="1:8" ht="15">
      <c r="A121" s="1"/>
      <c r="C121" s="51" t="s">
        <v>257</v>
      </c>
      <c r="D121" s="52" t="s">
        <v>149</v>
      </c>
      <c r="E121" s="53"/>
      <c r="F121" s="53"/>
      <c r="G121" s="54">
        <v>473</v>
      </c>
      <c r="H121" s="53"/>
    </row>
    <row r="122" spans="1:8" ht="15">
      <c r="A122" s="1"/>
      <c r="C122" s="51" t="s">
        <v>258</v>
      </c>
      <c r="D122" s="52" t="s">
        <v>259</v>
      </c>
      <c r="E122" s="55">
        <v>1850.1</v>
      </c>
      <c r="F122" s="53"/>
      <c r="G122" s="53"/>
      <c r="H122" s="53"/>
    </row>
    <row r="123" spans="1:8" ht="15">
      <c r="A123" s="1"/>
      <c r="C123" s="51" t="s">
        <v>258</v>
      </c>
      <c r="D123" s="52" t="s">
        <v>259</v>
      </c>
      <c r="E123" s="55">
        <v>1862.6</v>
      </c>
      <c r="F123" s="53"/>
      <c r="G123" s="53"/>
      <c r="H123" s="53"/>
    </row>
    <row r="124" spans="1:8" ht="15">
      <c r="A124" s="1"/>
      <c r="C124" s="51" t="s">
        <v>199</v>
      </c>
      <c r="D124" s="52" t="s">
        <v>157</v>
      </c>
      <c r="E124" s="55">
        <v>3555</v>
      </c>
      <c r="F124" s="53"/>
      <c r="G124" s="53"/>
      <c r="H124" s="53"/>
    </row>
    <row r="125" spans="1:8" ht="15.75" thickBot="1">
      <c r="A125" s="1"/>
      <c r="C125" s="51" t="s">
        <v>200</v>
      </c>
      <c r="D125" s="52" t="s">
        <v>147</v>
      </c>
      <c r="E125" s="53"/>
      <c r="F125" s="53"/>
      <c r="G125" s="54">
        <v>790</v>
      </c>
      <c r="H125" s="53"/>
    </row>
    <row r="126" spans="1:8" ht="15">
      <c r="A126" s="1"/>
      <c r="C126" s="89" t="s">
        <v>202</v>
      </c>
      <c r="D126" s="89"/>
      <c r="E126" s="57">
        <v>30853.4</v>
      </c>
      <c r="F126" s="57">
        <v>38705</v>
      </c>
      <c r="G126" s="57">
        <v>24132</v>
      </c>
      <c r="H126" s="56"/>
    </row>
    <row r="127" spans="1:8" ht="15">
      <c r="A127" s="1"/>
      <c r="C127" s="90" t="s">
        <v>20</v>
      </c>
      <c r="D127" s="90"/>
      <c r="E127" s="90"/>
      <c r="F127" s="90"/>
      <c r="G127" s="90"/>
      <c r="H127" s="58">
        <v>93690.4</v>
      </c>
    </row>
    <row r="128" spans="1:8" ht="15">
      <c r="A128" s="1"/>
      <c r="C128" s="1"/>
      <c r="D128" s="1"/>
      <c r="E128" s="1"/>
      <c r="F128" s="1"/>
      <c r="G128" s="1"/>
      <c r="H128" s="1"/>
    </row>
    <row r="129" spans="1:7" ht="20.25">
      <c r="A129" s="1"/>
      <c r="C129" s="33"/>
      <c r="D129" s="33"/>
      <c r="E129" s="33"/>
      <c r="F129" s="33"/>
      <c r="G129" s="33"/>
    </row>
    <row r="130" spans="1:8" ht="20.25">
      <c r="A130" s="1"/>
      <c r="H130" s="35"/>
    </row>
    <row r="131" ht="15">
      <c r="A131" s="1"/>
    </row>
    <row r="132" spans="1:8" ht="15">
      <c r="A132" s="1"/>
      <c r="H132" s="34"/>
    </row>
    <row r="134" ht="15">
      <c r="H134" s="34"/>
    </row>
    <row r="136" ht="15">
      <c r="H136" s="37"/>
    </row>
    <row r="137" ht="15">
      <c r="H137" s="34"/>
    </row>
    <row r="138" ht="15">
      <c r="H138" s="34"/>
    </row>
    <row r="139" ht="15">
      <c r="H139" s="34"/>
    </row>
    <row r="140" ht="15">
      <c r="H140" s="34"/>
    </row>
    <row r="141" ht="15">
      <c r="H141" s="34"/>
    </row>
    <row r="142" ht="15">
      <c r="H142" s="34"/>
    </row>
    <row r="143" ht="15">
      <c r="H143" s="34"/>
    </row>
    <row r="144" ht="15">
      <c r="H144" s="34"/>
    </row>
  </sheetData>
  <sheetProtection selectLockedCells="1" selectUnlockedCells="1"/>
  <mergeCells count="67">
    <mergeCell ref="C41:H41"/>
    <mergeCell ref="C126:D126"/>
    <mergeCell ref="C127:G127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85"/>
  <sheetViews>
    <sheetView zoomScale="70" zoomScaleNormal="70" zoomScalePageLayoutView="0" workbookViewId="0" topLeftCell="A4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2.00390625" style="0" customWidth="1"/>
    <col min="8" max="8" width="8.7109375" style="0" hidden="1" customWidth="1"/>
    <col min="9" max="9" width="11.00390625" style="0" customWidth="1"/>
    <col min="10" max="10" width="11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99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1987</v>
      </c>
    </row>
    <row r="7" spans="1:9" s="6" customFormat="1" ht="15">
      <c r="A7" s="6" t="s">
        <v>6</v>
      </c>
      <c r="C7" s="11">
        <v>5248.73</v>
      </c>
      <c r="D7" s="10" t="s">
        <v>7</v>
      </c>
      <c r="E7" s="70" t="s">
        <v>8</v>
      </c>
      <c r="F7" s="70"/>
      <c r="G7" s="70"/>
      <c r="I7" s="11">
        <v>5</v>
      </c>
    </row>
    <row r="8" spans="3:9" s="6" customFormat="1" ht="15">
      <c r="C8" s="12"/>
      <c r="E8" s="70" t="s">
        <v>9</v>
      </c>
      <c r="F8" s="70"/>
      <c r="G8" s="70"/>
      <c r="I8" s="11">
        <v>114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18.27</v>
      </c>
      <c r="J12" s="41">
        <v>19.18</v>
      </c>
    </row>
    <row r="13" spans="8:10" s="6" customFormat="1" ht="15">
      <c r="H13" s="14"/>
      <c r="I13" s="16"/>
      <c r="J13" s="23"/>
    </row>
    <row r="14" spans="8:10" s="6" customFormat="1" ht="15">
      <c r="H14" s="14"/>
      <c r="I14" s="16"/>
      <c r="J14" s="23"/>
    </row>
    <row r="15" spans="9:10" s="6" customFormat="1" ht="15">
      <c r="I15" s="23"/>
      <c r="J15" s="23"/>
    </row>
    <row r="16" spans="1:10" s="6" customFormat="1" ht="16.5" customHeight="1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14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1190723.02</v>
      </c>
      <c r="F21" s="72"/>
      <c r="G21" s="72">
        <v>1193987.96</v>
      </c>
      <c r="H21" s="72"/>
      <c r="I21" s="73">
        <f>SUM(E21-G21)</f>
        <v>-3264.939999999944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5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333164.24</v>
      </c>
    </row>
    <row r="25" s="6" customFormat="1" ht="15">
      <c r="A25" s="17" t="s">
        <v>21</v>
      </c>
    </row>
    <row r="26" s="6" customFormat="1" ht="19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5.88</v>
      </c>
      <c r="H28" s="86"/>
      <c r="I28" s="73">
        <f>G28*$C$7*12</f>
        <v>370350.38879999996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4.63</v>
      </c>
      <c r="H29" s="86"/>
      <c r="I29" s="73">
        <f>G29*$C$7*12</f>
        <v>291619.4388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1.1</v>
      </c>
      <c r="H30" s="87"/>
      <c r="I30" s="73">
        <f>G30*$C$7*12</f>
        <v>69283.236</v>
      </c>
      <c r="J30" s="73"/>
    </row>
    <row r="31" spans="1:11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0</v>
      </c>
      <c r="H31" s="87"/>
      <c r="I31" s="73">
        <f aca="true" t="shared" si="0" ref="I31:I37">G31*$C$7*12</f>
        <v>0</v>
      </c>
      <c r="J31" s="73"/>
      <c r="K31" s="6" t="s">
        <v>127</v>
      </c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2.27</v>
      </c>
      <c r="H32" s="87"/>
      <c r="I32" s="73">
        <f t="shared" si="0"/>
        <v>142975.40519999998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2.41</v>
      </c>
      <c r="H33" s="87"/>
      <c r="I33" s="73">
        <f t="shared" si="0"/>
        <v>151793.2716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30232.684799999995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18895.428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14486.494799999999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118411.34879999998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1208047.6968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260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45.7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261</v>
      </c>
      <c r="C49" s="52" t="s">
        <v>147</v>
      </c>
      <c r="D49" s="53"/>
      <c r="E49" s="53"/>
      <c r="F49" s="54">
        <v>395</v>
      </c>
      <c r="G49" s="53"/>
      <c r="H49" s="34"/>
    </row>
    <row r="50" spans="1:8" ht="15">
      <c r="A50" s="1"/>
      <c r="B50" s="51" t="s">
        <v>262</v>
      </c>
      <c r="C50" s="52" t="s">
        <v>159</v>
      </c>
      <c r="D50" s="53"/>
      <c r="E50" s="54">
        <v>395</v>
      </c>
      <c r="F50" s="53"/>
      <c r="G50" s="53"/>
      <c r="H50" s="34"/>
    </row>
    <row r="51" spans="1:8" ht="15">
      <c r="A51" s="1"/>
      <c r="B51" s="51" t="s">
        <v>144</v>
      </c>
      <c r="C51" s="52" t="s">
        <v>147</v>
      </c>
      <c r="D51" s="53"/>
      <c r="E51" s="53"/>
      <c r="F51" s="55">
        <v>1185</v>
      </c>
      <c r="G51" s="53"/>
      <c r="H51" s="34"/>
    </row>
    <row r="52" spans="1:8" ht="15">
      <c r="A52" s="1"/>
      <c r="B52" s="51" t="s">
        <v>144</v>
      </c>
      <c r="C52" s="52" t="s">
        <v>159</v>
      </c>
      <c r="D52" s="53"/>
      <c r="E52" s="54">
        <v>395</v>
      </c>
      <c r="F52" s="53"/>
      <c r="G52" s="53"/>
      <c r="H52" s="34"/>
    </row>
    <row r="53" spans="1:8" ht="15">
      <c r="A53" s="1"/>
      <c r="B53" s="51" t="s">
        <v>263</v>
      </c>
      <c r="C53" s="52" t="s">
        <v>147</v>
      </c>
      <c r="D53" s="53"/>
      <c r="E53" s="53"/>
      <c r="F53" s="55">
        <v>1185</v>
      </c>
      <c r="G53" s="53"/>
      <c r="H53" s="34"/>
    </row>
    <row r="54" spans="1:8" ht="15">
      <c r="A54" s="1"/>
      <c r="B54" s="51" t="s">
        <v>264</v>
      </c>
      <c r="C54" s="52" t="s">
        <v>149</v>
      </c>
      <c r="D54" s="53"/>
      <c r="E54" s="53"/>
      <c r="F54" s="54">
        <v>926</v>
      </c>
      <c r="G54" s="53"/>
      <c r="H54" s="34"/>
    </row>
    <row r="55" spans="1:8" ht="15">
      <c r="A55" s="1"/>
      <c r="B55" s="51" t="s">
        <v>265</v>
      </c>
      <c r="C55" s="52" t="s">
        <v>159</v>
      </c>
      <c r="D55" s="53"/>
      <c r="E55" s="54">
        <v>790</v>
      </c>
      <c r="F55" s="53"/>
      <c r="G55" s="53"/>
      <c r="H55" s="34"/>
    </row>
    <row r="56" spans="1:8" ht="15">
      <c r="A56" s="1"/>
      <c r="B56" s="51" t="s">
        <v>266</v>
      </c>
      <c r="C56" s="52" t="s">
        <v>149</v>
      </c>
      <c r="D56" s="53"/>
      <c r="E56" s="53"/>
      <c r="F56" s="54">
        <v>531</v>
      </c>
      <c r="G56" s="53"/>
      <c r="H56" s="34"/>
    </row>
    <row r="57" spans="1:7" ht="15">
      <c r="A57" s="1"/>
      <c r="B57" s="51" t="s">
        <v>266</v>
      </c>
      <c r="C57" s="52" t="s">
        <v>159</v>
      </c>
      <c r="D57" s="53"/>
      <c r="E57" s="54">
        <v>395</v>
      </c>
      <c r="F57" s="53"/>
      <c r="G57" s="53"/>
    </row>
    <row r="58" spans="1:7" ht="15">
      <c r="A58" s="1"/>
      <c r="B58" s="51" t="s">
        <v>267</v>
      </c>
      <c r="C58" s="52" t="s">
        <v>159</v>
      </c>
      <c r="D58" s="53"/>
      <c r="E58" s="54">
        <v>395</v>
      </c>
      <c r="F58" s="53"/>
      <c r="G58" s="53"/>
    </row>
    <row r="59" spans="1:7" ht="15">
      <c r="A59" s="1"/>
      <c r="B59" s="51" t="s">
        <v>268</v>
      </c>
      <c r="C59" s="52" t="s">
        <v>269</v>
      </c>
      <c r="D59" s="53"/>
      <c r="E59" s="53"/>
      <c r="F59" s="55">
        <v>1185</v>
      </c>
      <c r="G59" s="53"/>
    </row>
    <row r="60" spans="1:7" ht="15">
      <c r="A60" s="1"/>
      <c r="B60" s="51" t="s">
        <v>208</v>
      </c>
      <c r="C60" s="52" t="s">
        <v>159</v>
      </c>
      <c r="D60" s="53"/>
      <c r="E60" s="54">
        <v>395</v>
      </c>
      <c r="F60" s="53"/>
      <c r="G60" s="53"/>
    </row>
    <row r="61" spans="1:7" ht="15">
      <c r="A61" s="1"/>
      <c r="B61" s="51" t="s">
        <v>270</v>
      </c>
      <c r="C61" s="52" t="s">
        <v>205</v>
      </c>
      <c r="D61" s="53"/>
      <c r="E61" s="53"/>
      <c r="F61" s="55">
        <v>5336</v>
      </c>
      <c r="G61" s="53"/>
    </row>
    <row r="62" spans="1:7" ht="15">
      <c r="A62" s="1"/>
      <c r="B62" s="51" t="s">
        <v>209</v>
      </c>
      <c r="C62" s="52" t="s">
        <v>159</v>
      </c>
      <c r="D62" s="53"/>
      <c r="E62" s="54">
        <v>790</v>
      </c>
      <c r="F62" s="53"/>
      <c r="G62" s="53"/>
    </row>
    <row r="63" spans="1:7" ht="15">
      <c r="A63" s="1"/>
      <c r="B63" s="51" t="s">
        <v>271</v>
      </c>
      <c r="C63" s="52" t="s">
        <v>159</v>
      </c>
      <c r="D63" s="53"/>
      <c r="E63" s="54">
        <v>395</v>
      </c>
      <c r="F63" s="53"/>
      <c r="G63" s="53"/>
    </row>
    <row r="64" spans="1:7" ht="15">
      <c r="A64" s="1"/>
      <c r="B64" s="51" t="s">
        <v>152</v>
      </c>
      <c r="C64" s="52" t="s">
        <v>147</v>
      </c>
      <c r="D64" s="53"/>
      <c r="E64" s="53"/>
      <c r="F64" s="54">
        <v>790</v>
      </c>
      <c r="G64" s="53"/>
    </row>
    <row r="65" spans="1:7" ht="15">
      <c r="A65" s="1"/>
      <c r="B65" s="51" t="s">
        <v>272</v>
      </c>
      <c r="C65" s="52" t="s">
        <v>273</v>
      </c>
      <c r="D65" s="53"/>
      <c r="E65" s="55">
        <v>1872</v>
      </c>
      <c r="F65" s="53"/>
      <c r="G65" s="53"/>
    </row>
    <row r="66" spans="1:7" ht="15">
      <c r="A66" s="1"/>
      <c r="B66" s="51" t="s">
        <v>274</v>
      </c>
      <c r="C66" s="52" t="s">
        <v>159</v>
      </c>
      <c r="D66" s="53"/>
      <c r="E66" s="54">
        <v>395</v>
      </c>
      <c r="F66" s="53"/>
      <c r="G66" s="53"/>
    </row>
    <row r="67" spans="1:7" ht="15">
      <c r="A67" s="1"/>
      <c r="B67" s="51" t="s">
        <v>275</v>
      </c>
      <c r="C67" s="52" t="s">
        <v>159</v>
      </c>
      <c r="D67" s="53"/>
      <c r="E67" s="54">
        <v>790</v>
      </c>
      <c r="F67" s="53"/>
      <c r="G67" s="53"/>
    </row>
    <row r="68" spans="1:7" ht="15">
      <c r="A68" s="1"/>
      <c r="B68" s="51" t="s">
        <v>276</v>
      </c>
      <c r="C68" s="52" t="s">
        <v>147</v>
      </c>
      <c r="D68" s="53"/>
      <c r="E68" s="53"/>
      <c r="F68" s="54">
        <v>790</v>
      </c>
      <c r="G68" s="53"/>
    </row>
    <row r="69" spans="1:7" ht="15">
      <c r="A69" s="1"/>
      <c r="B69" s="51" t="s">
        <v>276</v>
      </c>
      <c r="C69" s="52" t="s">
        <v>277</v>
      </c>
      <c r="D69" s="55">
        <v>3129.8</v>
      </c>
      <c r="E69" s="53"/>
      <c r="F69" s="53"/>
      <c r="G69" s="53"/>
    </row>
    <row r="70" spans="1:7" ht="15">
      <c r="A70" s="1"/>
      <c r="B70" s="51" t="s">
        <v>276</v>
      </c>
      <c r="C70" s="52" t="s">
        <v>159</v>
      </c>
      <c r="D70" s="53"/>
      <c r="E70" s="54">
        <v>790</v>
      </c>
      <c r="F70" s="53"/>
      <c r="G70" s="53"/>
    </row>
    <row r="71" spans="1:7" ht="15">
      <c r="A71" s="1"/>
      <c r="B71" s="51" t="s">
        <v>278</v>
      </c>
      <c r="C71" s="52" t="s">
        <v>159</v>
      </c>
      <c r="D71" s="53"/>
      <c r="E71" s="54">
        <v>395</v>
      </c>
      <c r="F71" s="53"/>
      <c r="G71" s="53"/>
    </row>
    <row r="72" spans="1:7" ht="15">
      <c r="A72" s="1"/>
      <c r="B72" s="51" t="s">
        <v>279</v>
      </c>
      <c r="C72" s="52" t="s">
        <v>227</v>
      </c>
      <c r="D72" s="53"/>
      <c r="E72" s="54">
        <v>395</v>
      </c>
      <c r="F72" s="53"/>
      <c r="G72" s="53"/>
    </row>
    <row r="73" spans="1:7" ht="15">
      <c r="A73" s="1"/>
      <c r="B73" s="51" t="s">
        <v>280</v>
      </c>
      <c r="C73" s="52" t="s">
        <v>281</v>
      </c>
      <c r="D73" s="53"/>
      <c r="E73" s="53"/>
      <c r="F73" s="55">
        <v>1985</v>
      </c>
      <c r="G73" s="53"/>
    </row>
    <row r="74" spans="1:7" ht="15">
      <c r="A74" s="1"/>
      <c r="B74" s="51" t="s">
        <v>282</v>
      </c>
      <c r="C74" s="52" t="s">
        <v>149</v>
      </c>
      <c r="D74" s="53"/>
      <c r="E74" s="53"/>
      <c r="F74" s="54">
        <v>824</v>
      </c>
      <c r="G74" s="53"/>
    </row>
    <row r="75" spans="1:7" ht="15">
      <c r="A75" s="1"/>
      <c r="B75" s="51" t="s">
        <v>282</v>
      </c>
      <c r="C75" s="52" t="s">
        <v>159</v>
      </c>
      <c r="D75" s="53"/>
      <c r="E75" s="54">
        <v>395</v>
      </c>
      <c r="F75" s="53"/>
      <c r="G75" s="53"/>
    </row>
    <row r="76" spans="1:7" ht="15">
      <c r="A76" s="1"/>
      <c r="B76" s="51" t="s">
        <v>283</v>
      </c>
      <c r="C76" s="52" t="s">
        <v>147</v>
      </c>
      <c r="D76" s="53"/>
      <c r="E76" s="53"/>
      <c r="F76" s="55">
        <v>2215</v>
      </c>
      <c r="G76" s="53"/>
    </row>
    <row r="77" spans="1:7" ht="15">
      <c r="A77" s="1"/>
      <c r="B77" s="51" t="s">
        <v>284</v>
      </c>
      <c r="C77" s="52" t="s">
        <v>285</v>
      </c>
      <c r="D77" s="53"/>
      <c r="E77" s="53"/>
      <c r="F77" s="54">
        <v>395</v>
      </c>
      <c r="G77" s="53"/>
    </row>
    <row r="78" spans="1:7" ht="15">
      <c r="A78" s="1"/>
      <c r="B78" s="51" t="s">
        <v>286</v>
      </c>
      <c r="C78" s="52" t="s">
        <v>147</v>
      </c>
      <c r="D78" s="53"/>
      <c r="E78" s="53"/>
      <c r="F78" s="54">
        <v>790</v>
      </c>
      <c r="G78" s="53"/>
    </row>
    <row r="79" spans="1:7" ht="15">
      <c r="A79" s="1"/>
      <c r="B79" s="51" t="s">
        <v>287</v>
      </c>
      <c r="C79" s="52" t="s">
        <v>159</v>
      </c>
      <c r="D79" s="53"/>
      <c r="E79" s="54">
        <v>395</v>
      </c>
      <c r="F79" s="53"/>
      <c r="G79" s="53"/>
    </row>
    <row r="80" spans="1:7" ht="15">
      <c r="A80" s="1"/>
      <c r="B80" s="51" t="s">
        <v>288</v>
      </c>
      <c r="C80" s="52" t="s">
        <v>289</v>
      </c>
      <c r="D80" s="54">
        <v>423.75</v>
      </c>
      <c r="E80" s="53"/>
      <c r="F80" s="53"/>
      <c r="G80" s="53"/>
    </row>
    <row r="81" spans="1:7" ht="15">
      <c r="A81" s="1"/>
      <c r="B81" s="51" t="s">
        <v>212</v>
      </c>
      <c r="C81" s="52" t="s">
        <v>285</v>
      </c>
      <c r="D81" s="53"/>
      <c r="E81" s="53"/>
      <c r="F81" s="54">
        <v>395</v>
      </c>
      <c r="G81" s="53"/>
    </row>
    <row r="82" spans="1:7" ht="15">
      <c r="A82" s="1"/>
      <c r="B82" s="51" t="s">
        <v>212</v>
      </c>
      <c r="C82" s="52" t="s">
        <v>147</v>
      </c>
      <c r="D82" s="53"/>
      <c r="E82" s="53"/>
      <c r="F82" s="54">
        <v>790</v>
      </c>
      <c r="G82" s="53"/>
    </row>
    <row r="83" spans="1:7" ht="15">
      <c r="A83" s="1"/>
      <c r="B83" s="51" t="s">
        <v>290</v>
      </c>
      <c r="C83" s="52" t="s">
        <v>147</v>
      </c>
      <c r="D83" s="53"/>
      <c r="E83" s="53"/>
      <c r="F83" s="54">
        <v>790</v>
      </c>
      <c r="G83" s="53"/>
    </row>
    <row r="84" spans="1:7" ht="15">
      <c r="A84" s="1"/>
      <c r="B84" s="51" t="s">
        <v>290</v>
      </c>
      <c r="C84" s="52" t="s">
        <v>291</v>
      </c>
      <c r="D84" s="55">
        <v>1975</v>
      </c>
      <c r="E84" s="53"/>
      <c r="F84" s="53"/>
      <c r="G84" s="53"/>
    </row>
    <row r="85" spans="1:7" ht="15">
      <c r="A85" s="1"/>
      <c r="B85" s="51" t="s">
        <v>292</v>
      </c>
      <c r="C85" s="52" t="s">
        <v>147</v>
      </c>
      <c r="D85" s="53"/>
      <c r="E85" s="53"/>
      <c r="F85" s="54">
        <v>790</v>
      </c>
      <c r="G85" s="53"/>
    </row>
    <row r="86" spans="1:7" ht="15">
      <c r="A86" s="1"/>
      <c r="B86" s="51" t="s">
        <v>293</v>
      </c>
      <c r="C86" s="52" t="s">
        <v>147</v>
      </c>
      <c r="D86" s="53"/>
      <c r="E86" s="53"/>
      <c r="F86" s="55">
        <v>1185</v>
      </c>
      <c r="G86" s="53"/>
    </row>
    <row r="87" spans="1:7" ht="15">
      <c r="A87" s="1"/>
      <c r="B87" s="51" t="s">
        <v>293</v>
      </c>
      <c r="C87" s="52" t="s">
        <v>159</v>
      </c>
      <c r="D87" s="53"/>
      <c r="E87" s="54">
        <v>790</v>
      </c>
      <c r="F87" s="53"/>
      <c r="G87" s="53"/>
    </row>
    <row r="88" spans="1:7" ht="15">
      <c r="A88" s="1"/>
      <c r="B88" s="51" t="s">
        <v>215</v>
      </c>
      <c r="C88" s="52" t="s">
        <v>159</v>
      </c>
      <c r="D88" s="53"/>
      <c r="E88" s="54">
        <v>790</v>
      </c>
      <c r="F88" s="53"/>
      <c r="G88" s="53"/>
    </row>
    <row r="89" spans="1:7" ht="15">
      <c r="A89" s="1"/>
      <c r="B89" s="51" t="s">
        <v>294</v>
      </c>
      <c r="C89" s="52" t="s">
        <v>149</v>
      </c>
      <c r="D89" s="53"/>
      <c r="E89" s="53"/>
      <c r="F89" s="55">
        <v>1917</v>
      </c>
      <c r="G89" s="53"/>
    </row>
    <row r="90" spans="1:7" ht="15">
      <c r="A90" s="1"/>
      <c r="B90" s="51" t="s">
        <v>295</v>
      </c>
      <c r="C90" s="52" t="s">
        <v>159</v>
      </c>
      <c r="D90" s="53"/>
      <c r="E90" s="54">
        <v>395</v>
      </c>
      <c r="F90" s="53"/>
      <c r="G90" s="53"/>
    </row>
    <row r="91" spans="1:7" ht="15">
      <c r="A91" s="1"/>
      <c r="B91" s="51" t="s">
        <v>156</v>
      </c>
      <c r="C91" s="52" t="s">
        <v>157</v>
      </c>
      <c r="D91" s="54">
        <v>395</v>
      </c>
      <c r="E91" s="53"/>
      <c r="F91" s="53"/>
      <c r="G91" s="53"/>
    </row>
    <row r="92" spans="1:7" ht="15">
      <c r="A92" s="1"/>
      <c r="B92" s="51" t="s">
        <v>156</v>
      </c>
      <c r="C92" s="52" t="s">
        <v>147</v>
      </c>
      <c r="D92" s="53"/>
      <c r="E92" s="53"/>
      <c r="F92" s="55">
        <v>1185</v>
      </c>
      <c r="G92" s="53"/>
    </row>
    <row r="93" spans="1:7" ht="15">
      <c r="A93" s="1"/>
      <c r="B93" s="51" t="s">
        <v>158</v>
      </c>
      <c r="C93" s="52" t="s">
        <v>159</v>
      </c>
      <c r="D93" s="53"/>
      <c r="E93" s="54">
        <v>395</v>
      </c>
      <c r="F93" s="53"/>
      <c r="G93" s="53"/>
    </row>
    <row r="94" spans="1:7" ht="15">
      <c r="A94" s="1"/>
      <c r="B94" s="51" t="s">
        <v>160</v>
      </c>
      <c r="C94" s="52" t="s">
        <v>161</v>
      </c>
      <c r="D94" s="54">
        <v>410</v>
      </c>
      <c r="E94" s="53"/>
      <c r="F94" s="53"/>
      <c r="G94" s="53"/>
    </row>
    <row r="95" spans="1:7" ht="15">
      <c r="A95" s="1"/>
      <c r="B95" s="51" t="s">
        <v>296</v>
      </c>
      <c r="C95" s="52" t="s">
        <v>173</v>
      </c>
      <c r="D95" s="53"/>
      <c r="E95" s="55">
        <v>2370</v>
      </c>
      <c r="F95" s="53"/>
      <c r="G95" s="53"/>
    </row>
    <row r="96" spans="1:7" ht="15">
      <c r="A96" s="1"/>
      <c r="B96" s="51" t="s">
        <v>297</v>
      </c>
      <c r="C96" s="52" t="s">
        <v>147</v>
      </c>
      <c r="D96" s="53"/>
      <c r="E96" s="53"/>
      <c r="F96" s="54">
        <v>790</v>
      </c>
      <c r="G96" s="53"/>
    </row>
    <row r="97" spans="1:7" ht="15">
      <c r="A97" s="1"/>
      <c r="B97" s="51" t="s">
        <v>298</v>
      </c>
      <c r="C97" s="52" t="s">
        <v>173</v>
      </c>
      <c r="D97" s="53"/>
      <c r="E97" s="54">
        <v>395</v>
      </c>
      <c r="F97" s="53"/>
      <c r="G97" s="53"/>
    </row>
    <row r="98" spans="1:7" ht="15">
      <c r="A98" s="1"/>
      <c r="B98" s="51" t="s">
        <v>162</v>
      </c>
      <c r="C98" s="52" t="s">
        <v>157</v>
      </c>
      <c r="D98" s="54">
        <v>395</v>
      </c>
      <c r="E98" s="53"/>
      <c r="F98" s="53"/>
      <c r="G98" s="53"/>
    </row>
    <row r="99" spans="1:7" ht="15">
      <c r="A99" s="1"/>
      <c r="B99" s="51" t="s">
        <v>218</v>
      </c>
      <c r="C99" s="52" t="s">
        <v>149</v>
      </c>
      <c r="D99" s="53"/>
      <c r="E99" s="53"/>
      <c r="F99" s="54">
        <v>507</v>
      </c>
      <c r="G99" s="53"/>
    </row>
    <row r="100" spans="1:7" ht="15">
      <c r="A100" s="1"/>
      <c r="B100" s="51" t="s">
        <v>220</v>
      </c>
      <c r="C100" s="52" t="s">
        <v>173</v>
      </c>
      <c r="D100" s="53"/>
      <c r="E100" s="55">
        <v>1580</v>
      </c>
      <c r="F100" s="53"/>
      <c r="G100" s="53"/>
    </row>
    <row r="101" spans="1:7" ht="15">
      <c r="A101" s="1"/>
      <c r="B101" s="51" t="s">
        <v>163</v>
      </c>
      <c r="C101" s="52" t="s">
        <v>159</v>
      </c>
      <c r="D101" s="53"/>
      <c r="E101" s="54">
        <v>395</v>
      </c>
      <c r="F101" s="53"/>
      <c r="G101" s="53"/>
    </row>
    <row r="102" spans="1:7" ht="15">
      <c r="A102" s="1"/>
      <c r="B102" s="51" t="s">
        <v>164</v>
      </c>
      <c r="C102" s="52" t="s">
        <v>157</v>
      </c>
      <c r="D102" s="54">
        <v>395</v>
      </c>
      <c r="E102" s="53"/>
      <c r="F102" s="53"/>
      <c r="G102" s="53"/>
    </row>
    <row r="103" spans="1:7" ht="15">
      <c r="A103" s="1"/>
      <c r="B103" s="51" t="s">
        <v>166</v>
      </c>
      <c r="C103" s="52" t="s">
        <v>167</v>
      </c>
      <c r="D103" s="53"/>
      <c r="E103" s="54">
        <v>197.5</v>
      </c>
      <c r="F103" s="53"/>
      <c r="G103" s="53"/>
    </row>
    <row r="104" spans="1:7" ht="15">
      <c r="A104" s="1"/>
      <c r="B104" s="51" t="s">
        <v>168</v>
      </c>
      <c r="C104" s="52" t="s">
        <v>147</v>
      </c>
      <c r="D104" s="53"/>
      <c r="E104" s="53"/>
      <c r="F104" s="55">
        <v>1401</v>
      </c>
      <c r="G104" s="53"/>
    </row>
    <row r="105" spans="1:7" ht="15">
      <c r="A105" s="1"/>
      <c r="B105" s="51" t="s">
        <v>168</v>
      </c>
      <c r="C105" s="52" t="s">
        <v>239</v>
      </c>
      <c r="D105" s="54">
        <v>592.5</v>
      </c>
      <c r="E105" s="53"/>
      <c r="F105" s="53"/>
      <c r="G105" s="53"/>
    </row>
    <row r="106" spans="1:7" ht="15">
      <c r="A106" s="1"/>
      <c r="B106" s="51" t="s">
        <v>168</v>
      </c>
      <c r="C106" s="52" t="s">
        <v>157</v>
      </c>
      <c r="D106" s="54">
        <v>395</v>
      </c>
      <c r="E106" s="53"/>
      <c r="F106" s="53"/>
      <c r="G106" s="53"/>
    </row>
    <row r="107" spans="1:7" ht="15">
      <c r="A107" s="1"/>
      <c r="B107" s="51" t="s">
        <v>299</v>
      </c>
      <c r="C107" s="52" t="s">
        <v>159</v>
      </c>
      <c r="D107" s="53"/>
      <c r="E107" s="54">
        <v>395</v>
      </c>
      <c r="F107" s="53"/>
      <c r="G107" s="53"/>
    </row>
    <row r="108" spans="1:7" ht="15">
      <c r="A108" s="1"/>
      <c r="B108" s="51" t="s">
        <v>300</v>
      </c>
      <c r="C108" s="52" t="s">
        <v>301</v>
      </c>
      <c r="D108" s="53"/>
      <c r="E108" s="53"/>
      <c r="F108" s="55">
        <v>2156</v>
      </c>
      <c r="G108" s="53"/>
    </row>
    <row r="109" spans="1:7" ht="15">
      <c r="A109" s="1"/>
      <c r="B109" s="51" t="s">
        <v>302</v>
      </c>
      <c r="C109" s="52" t="s">
        <v>159</v>
      </c>
      <c r="D109" s="53"/>
      <c r="E109" s="54">
        <v>395</v>
      </c>
      <c r="F109" s="53"/>
      <c r="G109" s="53"/>
    </row>
    <row r="110" spans="1:7" ht="15">
      <c r="A110" s="1"/>
      <c r="B110" s="51" t="s">
        <v>303</v>
      </c>
      <c r="C110" s="52" t="s">
        <v>159</v>
      </c>
      <c r="D110" s="53"/>
      <c r="E110" s="55">
        <v>1185</v>
      </c>
      <c r="F110" s="53"/>
      <c r="G110" s="53"/>
    </row>
    <row r="111" spans="1:7" ht="15">
      <c r="A111" s="1"/>
      <c r="B111" s="51" t="s">
        <v>304</v>
      </c>
      <c r="C111" s="52" t="s">
        <v>246</v>
      </c>
      <c r="D111" s="53"/>
      <c r="E111" s="54">
        <v>790</v>
      </c>
      <c r="F111" s="53"/>
      <c r="G111" s="53"/>
    </row>
    <row r="112" spans="1:7" ht="15">
      <c r="A112" s="1"/>
      <c r="B112" s="51" t="s">
        <v>304</v>
      </c>
      <c r="C112" s="52" t="s">
        <v>159</v>
      </c>
      <c r="D112" s="53"/>
      <c r="E112" s="54">
        <v>395</v>
      </c>
      <c r="F112" s="53"/>
      <c r="G112" s="53"/>
    </row>
    <row r="113" spans="1:7" ht="15">
      <c r="A113" s="1"/>
      <c r="B113" s="51" t="s">
        <v>304</v>
      </c>
      <c r="C113" s="52" t="s">
        <v>246</v>
      </c>
      <c r="D113" s="53"/>
      <c r="E113" s="54">
        <v>395</v>
      </c>
      <c r="F113" s="53"/>
      <c r="G113" s="53"/>
    </row>
    <row r="114" spans="1:7" ht="15">
      <c r="A114" s="1"/>
      <c r="B114" s="51" t="s">
        <v>225</v>
      </c>
      <c r="C114" s="52" t="s">
        <v>213</v>
      </c>
      <c r="D114" s="53"/>
      <c r="E114" s="55">
        <v>9611</v>
      </c>
      <c r="F114" s="53"/>
      <c r="G114" s="53"/>
    </row>
    <row r="115" spans="1:7" ht="15">
      <c r="A115" s="1"/>
      <c r="B115" s="51" t="s">
        <v>305</v>
      </c>
      <c r="C115" s="52" t="s">
        <v>306</v>
      </c>
      <c r="D115" s="53"/>
      <c r="E115" s="54">
        <v>624</v>
      </c>
      <c r="F115" s="53"/>
      <c r="G115" s="53"/>
    </row>
    <row r="116" spans="1:7" ht="15">
      <c r="A116" s="1"/>
      <c r="B116" s="51" t="s">
        <v>305</v>
      </c>
      <c r="C116" s="52" t="s">
        <v>291</v>
      </c>
      <c r="D116" s="54">
        <v>790</v>
      </c>
      <c r="E116" s="53"/>
      <c r="F116" s="53"/>
      <c r="G116" s="53"/>
    </row>
    <row r="117" spans="1:7" ht="15">
      <c r="A117" s="1"/>
      <c r="B117" s="51" t="s">
        <v>307</v>
      </c>
      <c r="C117" s="52" t="s">
        <v>149</v>
      </c>
      <c r="D117" s="53"/>
      <c r="E117" s="53"/>
      <c r="F117" s="54">
        <v>412</v>
      </c>
      <c r="G117" s="53"/>
    </row>
    <row r="118" spans="1:7" ht="15">
      <c r="A118" s="1"/>
      <c r="B118" s="51" t="s">
        <v>308</v>
      </c>
      <c r="C118" s="52" t="s">
        <v>309</v>
      </c>
      <c r="D118" s="53"/>
      <c r="E118" s="54">
        <v>395</v>
      </c>
      <c r="F118" s="53"/>
      <c r="G118" s="53"/>
    </row>
    <row r="119" spans="1:7" ht="15">
      <c r="A119" s="1"/>
      <c r="B119" s="51" t="s">
        <v>310</v>
      </c>
      <c r="C119" s="52" t="s">
        <v>311</v>
      </c>
      <c r="D119" s="54">
        <v>395</v>
      </c>
      <c r="E119" s="53"/>
      <c r="F119" s="53"/>
      <c r="G119" s="53"/>
    </row>
    <row r="120" spans="1:7" ht="15">
      <c r="A120" s="1"/>
      <c r="B120" s="51" t="s">
        <v>312</v>
      </c>
      <c r="C120" s="52" t="s">
        <v>159</v>
      </c>
      <c r="D120" s="53"/>
      <c r="E120" s="55">
        <v>1185</v>
      </c>
      <c r="F120" s="53"/>
      <c r="G120" s="53"/>
    </row>
    <row r="121" spans="1:7" ht="15">
      <c r="A121" s="1"/>
      <c r="B121" s="51" t="s">
        <v>226</v>
      </c>
      <c r="C121" s="52" t="s">
        <v>313</v>
      </c>
      <c r="D121" s="55">
        <v>1209</v>
      </c>
      <c r="E121" s="53"/>
      <c r="F121" s="53"/>
      <c r="G121" s="53"/>
    </row>
    <row r="122" spans="1:7" ht="15">
      <c r="A122" s="1"/>
      <c r="B122" s="51" t="s">
        <v>226</v>
      </c>
      <c r="C122" s="52" t="s">
        <v>289</v>
      </c>
      <c r="D122" s="55">
        <v>1552.15</v>
      </c>
      <c r="E122" s="53"/>
      <c r="F122" s="53"/>
      <c r="G122" s="53"/>
    </row>
    <row r="123" spans="1:7" ht="15">
      <c r="A123" s="1"/>
      <c r="B123" s="51" t="s">
        <v>226</v>
      </c>
      <c r="C123" s="52" t="s">
        <v>314</v>
      </c>
      <c r="D123" s="53"/>
      <c r="E123" s="55">
        <v>11452</v>
      </c>
      <c r="F123" s="53"/>
      <c r="G123" s="53"/>
    </row>
    <row r="124" spans="1:7" ht="15">
      <c r="A124" s="1"/>
      <c r="B124" s="51" t="s">
        <v>315</v>
      </c>
      <c r="C124" s="52" t="s">
        <v>309</v>
      </c>
      <c r="D124" s="53"/>
      <c r="E124" s="55">
        <v>1185</v>
      </c>
      <c r="F124" s="53"/>
      <c r="G124" s="53"/>
    </row>
    <row r="125" spans="1:7" ht="15">
      <c r="A125" s="1"/>
      <c r="B125" s="51" t="s">
        <v>171</v>
      </c>
      <c r="C125" s="52" t="s">
        <v>273</v>
      </c>
      <c r="D125" s="53"/>
      <c r="E125" s="55">
        <v>1185</v>
      </c>
      <c r="F125" s="53"/>
      <c r="G125" s="53"/>
    </row>
    <row r="126" spans="1:7" ht="15">
      <c r="A126" s="1"/>
      <c r="B126" s="51" t="s">
        <v>316</v>
      </c>
      <c r="C126" s="52" t="s">
        <v>147</v>
      </c>
      <c r="D126" s="53"/>
      <c r="E126" s="53"/>
      <c r="F126" s="55">
        <v>1185</v>
      </c>
      <c r="G126" s="53"/>
    </row>
    <row r="127" spans="1:7" ht="15">
      <c r="A127" s="1"/>
      <c r="B127" s="51" t="s">
        <v>172</v>
      </c>
      <c r="C127" s="52" t="s">
        <v>157</v>
      </c>
      <c r="D127" s="55">
        <v>2765</v>
      </c>
      <c r="E127" s="53"/>
      <c r="F127" s="53"/>
      <c r="G127" s="53"/>
    </row>
    <row r="128" spans="1:7" ht="15">
      <c r="A128" s="1"/>
      <c r="B128" s="51" t="s">
        <v>232</v>
      </c>
      <c r="C128" s="52" t="s">
        <v>149</v>
      </c>
      <c r="D128" s="53"/>
      <c r="E128" s="53"/>
      <c r="F128" s="54">
        <v>431</v>
      </c>
      <c r="G128" s="53"/>
    </row>
    <row r="129" spans="1:7" ht="15">
      <c r="A129" s="1"/>
      <c r="B129" s="51" t="s">
        <v>174</v>
      </c>
      <c r="C129" s="52" t="s">
        <v>147</v>
      </c>
      <c r="D129" s="53"/>
      <c r="E129" s="53"/>
      <c r="F129" s="54">
        <v>790</v>
      </c>
      <c r="G129" s="53"/>
    </row>
    <row r="130" spans="1:7" ht="15">
      <c r="A130" s="1"/>
      <c r="B130" s="51" t="s">
        <v>317</v>
      </c>
      <c r="C130" s="52" t="s">
        <v>176</v>
      </c>
      <c r="D130" s="54">
        <v>790</v>
      </c>
      <c r="E130" s="53"/>
      <c r="F130" s="53"/>
      <c r="G130" s="53"/>
    </row>
    <row r="131" spans="1:7" ht="15">
      <c r="A131" s="1"/>
      <c r="B131" s="51" t="s">
        <v>318</v>
      </c>
      <c r="C131" s="52" t="s">
        <v>227</v>
      </c>
      <c r="D131" s="53"/>
      <c r="E131" s="54">
        <v>395</v>
      </c>
      <c r="F131" s="53"/>
      <c r="G131" s="53"/>
    </row>
    <row r="132" spans="1:7" ht="15">
      <c r="A132" s="1"/>
      <c r="B132" s="51" t="s">
        <v>175</v>
      </c>
      <c r="C132" s="52" t="s">
        <v>173</v>
      </c>
      <c r="D132" s="53"/>
      <c r="E132" s="55">
        <v>2506</v>
      </c>
      <c r="F132" s="53"/>
      <c r="G132" s="53"/>
    </row>
    <row r="133" spans="1:7" ht="15">
      <c r="A133" s="1"/>
      <c r="B133" s="51" t="s">
        <v>177</v>
      </c>
      <c r="C133" s="52" t="s">
        <v>159</v>
      </c>
      <c r="D133" s="53"/>
      <c r="E133" s="54">
        <v>790</v>
      </c>
      <c r="F133" s="53"/>
      <c r="G133" s="53"/>
    </row>
    <row r="134" spans="1:7" ht="15">
      <c r="A134" s="1"/>
      <c r="B134" s="51" t="s">
        <v>319</v>
      </c>
      <c r="C134" s="52" t="s">
        <v>147</v>
      </c>
      <c r="D134" s="53"/>
      <c r="E134" s="53"/>
      <c r="F134" s="55">
        <v>1580</v>
      </c>
      <c r="G134" s="53"/>
    </row>
    <row r="135" spans="1:7" ht="15">
      <c r="A135" s="1"/>
      <c r="B135" s="51" t="s">
        <v>178</v>
      </c>
      <c r="C135" s="52" t="s">
        <v>157</v>
      </c>
      <c r="D135" s="55">
        <v>3160</v>
      </c>
      <c r="E135" s="53"/>
      <c r="F135" s="53"/>
      <c r="G135" s="53"/>
    </row>
    <row r="136" spans="1:7" ht="15">
      <c r="A136" s="1"/>
      <c r="B136" s="51" t="s">
        <v>179</v>
      </c>
      <c r="C136" s="52" t="s">
        <v>149</v>
      </c>
      <c r="D136" s="53"/>
      <c r="E136" s="53"/>
      <c r="F136" s="54">
        <v>455</v>
      </c>
      <c r="G136" s="53"/>
    </row>
    <row r="137" spans="1:7" ht="15">
      <c r="A137" s="1"/>
      <c r="B137" s="51" t="s">
        <v>237</v>
      </c>
      <c r="C137" s="52" t="s">
        <v>147</v>
      </c>
      <c r="D137" s="53"/>
      <c r="E137" s="53"/>
      <c r="F137" s="54">
        <v>790</v>
      </c>
      <c r="G137" s="53"/>
    </row>
    <row r="138" spans="1:7" ht="15">
      <c r="A138" s="1"/>
      <c r="B138" s="51" t="s">
        <v>238</v>
      </c>
      <c r="C138" s="52" t="s">
        <v>149</v>
      </c>
      <c r="D138" s="53"/>
      <c r="E138" s="53"/>
      <c r="F138" s="55">
        <v>1078</v>
      </c>
      <c r="G138" s="53"/>
    </row>
    <row r="139" spans="1:7" ht="15">
      <c r="A139" s="1"/>
      <c r="B139" s="51" t="s">
        <v>320</v>
      </c>
      <c r="C139" s="52" t="s">
        <v>159</v>
      </c>
      <c r="D139" s="53"/>
      <c r="E139" s="54">
        <v>395</v>
      </c>
      <c r="F139" s="53"/>
      <c r="G139" s="53"/>
    </row>
    <row r="140" spans="1:7" ht="15">
      <c r="A140" s="1"/>
      <c r="B140" s="51" t="s">
        <v>321</v>
      </c>
      <c r="C140" s="52" t="s">
        <v>159</v>
      </c>
      <c r="D140" s="53"/>
      <c r="E140" s="54">
        <v>790</v>
      </c>
      <c r="F140" s="53"/>
      <c r="G140" s="53"/>
    </row>
    <row r="141" spans="1:7" ht="15">
      <c r="A141" s="1"/>
      <c r="B141" s="51" t="s">
        <v>180</v>
      </c>
      <c r="C141" s="52" t="s">
        <v>210</v>
      </c>
      <c r="D141" s="53"/>
      <c r="E141" s="54">
        <v>790</v>
      </c>
      <c r="F141" s="53"/>
      <c r="G141" s="53"/>
    </row>
    <row r="142" spans="1:7" ht="15">
      <c r="A142" s="1"/>
      <c r="B142" s="51" t="s">
        <v>180</v>
      </c>
      <c r="C142" s="52" t="s">
        <v>181</v>
      </c>
      <c r="D142" s="53"/>
      <c r="E142" s="54">
        <v>395</v>
      </c>
      <c r="F142" s="53"/>
      <c r="G142" s="53"/>
    </row>
    <row r="143" spans="1:7" ht="15">
      <c r="A143" s="1"/>
      <c r="B143" s="51" t="s">
        <v>322</v>
      </c>
      <c r="C143" s="52" t="s">
        <v>184</v>
      </c>
      <c r="D143" s="53"/>
      <c r="E143" s="54">
        <v>790</v>
      </c>
      <c r="F143" s="53"/>
      <c r="G143" s="53"/>
    </row>
    <row r="144" spans="1:7" ht="15">
      <c r="A144" s="1"/>
      <c r="B144" s="51" t="s">
        <v>323</v>
      </c>
      <c r="C144" s="52" t="s">
        <v>184</v>
      </c>
      <c r="D144" s="53"/>
      <c r="E144" s="54">
        <v>395</v>
      </c>
      <c r="F144" s="53"/>
      <c r="G144" s="53"/>
    </row>
    <row r="145" spans="1:7" ht="15">
      <c r="A145" s="1"/>
      <c r="B145" s="51" t="s">
        <v>182</v>
      </c>
      <c r="C145" s="52" t="s">
        <v>157</v>
      </c>
      <c r="D145" s="55">
        <v>3555</v>
      </c>
      <c r="E145" s="53"/>
      <c r="F145" s="53"/>
      <c r="G145" s="53"/>
    </row>
    <row r="146" spans="1:7" ht="15">
      <c r="A146" s="1"/>
      <c r="B146" s="51" t="s">
        <v>324</v>
      </c>
      <c r="C146" s="52" t="s">
        <v>149</v>
      </c>
      <c r="D146" s="53"/>
      <c r="E146" s="53"/>
      <c r="F146" s="55">
        <v>2692</v>
      </c>
      <c r="G146" s="53"/>
    </row>
    <row r="147" spans="1:7" ht="15">
      <c r="A147" s="1"/>
      <c r="B147" s="51" t="s">
        <v>242</v>
      </c>
      <c r="C147" s="52" t="s">
        <v>159</v>
      </c>
      <c r="D147" s="53"/>
      <c r="E147" s="54">
        <v>790</v>
      </c>
      <c r="F147" s="53"/>
      <c r="G147" s="53"/>
    </row>
    <row r="148" spans="1:7" ht="15">
      <c r="A148" s="1"/>
      <c r="B148" s="51" t="s">
        <v>325</v>
      </c>
      <c r="C148" s="52" t="s">
        <v>159</v>
      </c>
      <c r="D148" s="53"/>
      <c r="E148" s="54">
        <v>395</v>
      </c>
      <c r="F148" s="53"/>
      <c r="G148" s="53"/>
    </row>
    <row r="149" spans="1:7" ht="15">
      <c r="A149" s="1"/>
      <c r="B149" s="51" t="s">
        <v>244</v>
      </c>
      <c r="C149" s="52" t="s">
        <v>159</v>
      </c>
      <c r="D149" s="53"/>
      <c r="E149" s="54">
        <v>395</v>
      </c>
      <c r="F149" s="53"/>
      <c r="G149" s="53"/>
    </row>
    <row r="150" spans="1:7" ht="15">
      <c r="A150" s="1"/>
      <c r="B150" s="51" t="s">
        <v>245</v>
      </c>
      <c r="C150" s="52" t="s">
        <v>227</v>
      </c>
      <c r="D150" s="53"/>
      <c r="E150" s="54">
        <v>395</v>
      </c>
      <c r="F150" s="53"/>
      <c r="G150" s="53"/>
    </row>
    <row r="151" spans="1:7" ht="15">
      <c r="A151" s="1"/>
      <c r="B151" s="51" t="s">
        <v>245</v>
      </c>
      <c r="C151" s="52" t="s">
        <v>184</v>
      </c>
      <c r="D151" s="53"/>
      <c r="E151" s="54">
        <v>395</v>
      </c>
      <c r="F151" s="53"/>
      <c r="G151" s="53"/>
    </row>
    <row r="152" spans="1:7" ht="15">
      <c r="A152" s="1"/>
      <c r="B152" s="51" t="s">
        <v>245</v>
      </c>
      <c r="C152" s="52" t="s">
        <v>184</v>
      </c>
      <c r="D152" s="53"/>
      <c r="E152" s="54">
        <v>395</v>
      </c>
      <c r="F152" s="53"/>
      <c r="G152" s="53"/>
    </row>
    <row r="153" spans="1:7" ht="15">
      <c r="A153" s="1"/>
      <c r="B153" s="51" t="s">
        <v>188</v>
      </c>
      <c r="C153" s="52" t="s">
        <v>189</v>
      </c>
      <c r="D153" s="54">
        <v>395</v>
      </c>
      <c r="E153" s="53"/>
      <c r="F153" s="53"/>
      <c r="G153" s="53"/>
    </row>
    <row r="154" spans="1:7" ht="15">
      <c r="A154" s="1"/>
      <c r="B154" s="51" t="s">
        <v>190</v>
      </c>
      <c r="C154" s="52" t="s">
        <v>184</v>
      </c>
      <c r="D154" s="53"/>
      <c r="E154" s="54">
        <v>395</v>
      </c>
      <c r="F154" s="53"/>
      <c r="G154" s="53"/>
    </row>
    <row r="155" spans="1:7" ht="15">
      <c r="A155" s="1"/>
      <c r="B155" s="51" t="s">
        <v>326</v>
      </c>
      <c r="C155" s="52" t="s">
        <v>147</v>
      </c>
      <c r="D155" s="53"/>
      <c r="E155" s="53"/>
      <c r="F155" s="54">
        <v>395</v>
      </c>
      <c r="G155" s="53"/>
    </row>
    <row r="156" spans="1:7" ht="15">
      <c r="A156" s="1"/>
      <c r="B156" s="51" t="s">
        <v>191</v>
      </c>
      <c r="C156" s="52" t="s">
        <v>157</v>
      </c>
      <c r="D156" s="55">
        <v>3555</v>
      </c>
      <c r="E156" s="53"/>
      <c r="F156" s="53"/>
      <c r="G156" s="53"/>
    </row>
    <row r="157" spans="1:7" ht="15">
      <c r="A157" s="1"/>
      <c r="B157" s="51" t="s">
        <v>327</v>
      </c>
      <c r="C157" s="52" t="s">
        <v>147</v>
      </c>
      <c r="D157" s="53"/>
      <c r="E157" s="53"/>
      <c r="F157" s="54">
        <v>790</v>
      </c>
      <c r="G157" s="53"/>
    </row>
    <row r="158" spans="1:7" ht="15">
      <c r="A158" s="1"/>
      <c r="B158" s="51" t="s">
        <v>328</v>
      </c>
      <c r="C158" s="52" t="s">
        <v>149</v>
      </c>
      <c r="D158" s="53"/>
      <c r="E158" s="53"/>
      <c r="F158" s="55">
        <v>1036</v>
      </c>
      <c r="G158" s="53"/>
    </row>
    <row r="159" spans="1:7" ht="15">
      <c r="A159" s="1"/>
      <c r="B159" s="51" t="s">
        <v>329</v>
      </c>
      <c r="C159" s="52" t="s">
        <v>149</v>
      </c>
      <c r="D159" s="53"/>
      <c r="E159" s="53"/>
      <c r="F159" s="55">
        <v>1185</v>
      </c>
      <c r="G159" s="53"/>
    </row>
    <row r="160" spans="1:7" ht="15">
      <c r="A160" s="1"/>
      <c r="B160" s="51" t="s">
        <v>329</v>
      </c>
      <c r="C160" s="52" t="s">
        <v>239</v>
      </c>
      <c r="D160" s="54">
        <v>395</v>
      </c>
      <c r="E160" s="53"/>
      <c r="F160" s="53"/>
      <c r="G160" s="53"/>
    </row>
    <row r="161" spans="1:7" ht="15">
      <c r="A161" s="1"/>
      <c r="B161" s="51" t="s">
        <v>330</v>
      </c>
      <c r="C161" s="52" t="s">
        <v>309</v>
      </c>
      <c r="D161" s="53"/>
      <c r="E161" s="54">
        <v>395</v>
      </c>
      <c r="F161" s="53"/>
      <c r="G161" s="53"/>
    </row>
    <row r="162" spans="1:7" ht="15">
      <c r="A162" s="1"/>
      <c r="B162" s="51" t="s">
        <v>331</v>
      </c>
      <c r="C162" s="52" t="s">
        <v>184</v>
      </c>
      <c r="D162" s="53"/>
      <c r="E162" s="54">
        <v>395</v>
      </c>
      <c r="F162" s="53"/>
      <c r="G162" s="53"/>
    </row>
    <row r="163" spans="1:7" ht="15">
      <c r="A163" s="1"/>
      <c r="B163" s="51" t="s">
        <v>332</v>
      </c>
      <c r="C163" s="52" t="s">
        <v>309</v>
      </c>
      <c r="D163" s="53"/>
      <c r="E163" s="54">
        <v>790</v>
      </c>
      <c r="F163" s="53"/>
      <c r="G163" s="53"/>
    </row>
    <row r="164" spans="1:7" ht="15">
      <c r="A164" s="1"/>
      <c r="B164" s="51" t="s">
        <v>333</v>
      </c>
      <c r="C164" s="52" t="s">
        <v>147</v>
      </c>
      <c r="D164" s="53"/>
      <c r="E164" s="53"/>
      <c r="F164" s="54">
        <v>790</v>
      </c>
      <c r="G164" s="53"/>
    </row>
    <row r="165" spans="1:7" ht="15">
      <c r="A165" s="1"/>
      <c r="B165" s="51" t="s">
        <v>334</v>
      </c>
      <c r="C165" s="52" t="s">
        <v>159</v>
      </c>
      <c r="D165" s="53"/>
      <c r="E165" s="54">
        <v>790</v>
      </c>
      <c r="F165" s="53"/>
      <c r="G165" s="53"/>
    </row>
    <row r="166" spans="1:7" ht="15">
      <c r="A166" s="1"/>
      <c r="B166" s="51" t="s">
        <v>335</v>
      </c>
      <c r="C166" s="52" t="s">
        <v>336</v>
      </c>
      <c r="D166" s="53"/>
      <c r="E166" s="54">
        <v>790</v>
      </c>
      <c r="F166" s="53"/>
      <c r="G166" s="53"/>
    </row>
    <row r="167" spans="1:7" ht="15">
      <c r="A167" s="1"/>
      <c r="B167" s="51" t="s">
        <v>195</v>
      </c>
      <c r="C167" s="52" t="s">
        <v>309</v>
      </c>
      <c r="D167" s="53"/>
      <c r="E167" s="54">
        <v>790</v>
      </c>
      <c r="F167" s="53"/>
      <c r="G167" s="53"/>
    </row>
    <row r="168" spans="2:7" ht="15">
      <c r="B168" s="51" t="s">
        <v>195</v>
      </c>
      <c r="C168" s="52" t="s">
        <v>337</v>
      </c>
      <c r="D168" s="53"/>
      <c r="E168" s="53"/>
      <c r="F168" s="54">
        <v>790</v>
      </c>
      <c r="G168" s="53"/>
    </row>
    <row r="169" spans="2:7" ht="15">
      <c r="B169" s="51" t="s">
        <v>195</v>
      </c>
      <c r="C169" s="52" t="s">
        <v>157</v>
      </c>
      <c r="D169" s="55">
        <v>3555</v>
      </c>
      <c r="E169" s="53"/>
      <c r="F169" s="53"/>
      <c r="G169" s="53"/>
    </row>
    <row r="170" spans="2:7" ht="15">
      <c r="B170" s="51" t="s">
        <v>257</v>
      </c>
      <c r="C170" s="52" t="s">
        <v>147</v>
      </c>
      <c r="D170" s="53"/>
      <c r="E170" s="53"/>
      <c r="F170" s="54">
        <v>790</v>
      </c>
      <c r="G170" s="53"/>
    </row>
    <row r="171" spans="2:7" ht="15">
      <c r="B171" s="51" t="s">
        <v>257</v>
      </c>
      <c r="C171" s="52" t="s">
        <v>338</v>
      </c>
      <c r="D171" s="53"/>
      <c r="E171" s="55">
        <v>1171</v>
      </c>
      <c r="F171" s="53"/>
      <c r="G171" s="53"/>
    </row>
    <row r="172" spans="2:7" ht="15">
      <c r="B172" s="51" t="s">
        <v>339</v>
      </c>
      <c r="C172" s="52" t="s">
        <v>159</v>
      </c>
      <c r="D172" s="53"/>
      <c r="E172" s="54">
        <v>395</v>
      </c>
      <c r="F172" s="53"/>
      <c r="G172" s="53"/>
    </row>
    <row r="173" spans="2:7" ht="15">
      <c r="B173" s="51" t="s">
        <v>340</v>
      </c>
      <c r="C173" s="52" t="s">
        <v>147</v>
      </c>
      <c r="D173" s="53"/>
      <c r="E173" s="53"/>
      <c r="F173" s="54">
        <v>790</v>
      </c>
      <c r="G173" s="53"/>
    </row>
    <row r="174" spans="2:7" ht="15">
      <c r="B174" s="51" t="s">
        <v>340</v>
      </c>
      <c r="C174" s="52" t="s">
        <v>341</v>
      </c>
      <c r="D174" s="54">
        <v>790</v>
      </c>
      <c r="E174" s="53"/>
      <c r="F174" s="53"/>
      <c r="G174" s="53"/>
    </row>
    <row r="175" spans="2:7" ht="15">
      <c r="B175" s="51" t="s">
        <v>342</v>
      </c>
      <c r="C175" s="52" t="s">
        <v>149</v>
      </c>
      <c r="D175" s="53"/>
      <c r="E175" s="53"/>
      <c r="F175" s="54">
        <v>611</v>
      </c>
      <c r="G175" s="53"/>
    </row>
    <row r="176" spans="2:7" ht="15">
      <c r="B176" s="51" t="s">
        <v>343</v>
      </c>
      <c r="C176" s="52" t="s">
        <v>213</v>
      </c>
      <c r="D176" s="53"/>
      <c r="E176" s="55">
        <v>9649.5</v>
      </c>
      <c r="F176" s="53"/>
      <c r="G176" s="53"/>
    </row>
    <row r="177" spans="2:7" ht="15">
      <c r="B177" s="51" t="s">
        <v>344</v>
      </c>
      <c r="C177" s="52" t="s">
        <v>159</v>
      </c>
      <c r="D177" s="53"/>
      <c r="E177" s="54">
        <v>395</v>
      </c>
      <c r="F177" s="53"/>
      <c r="G177" s="53"/>
    </row>
    <row r="178" spans="2:7" ht="15">
      <c r="B178" s="51" t="s">
        <v>199</v>
      </c>
      <c r="C178" s="52" t="s">
        <v>157</v>
      </c>
      <c r="D178" s="55">
        <v>3555</v>
      </c>
      <c r="E178" s="53"/>
      <c r="F178" s="53"/>
      <c r="G178" s="53"/>
    </row>
    <row r="179" spans="2:7" ht="15">
      <c r="B179" s="51" t="s">
        <v>200</v>
      </c>
      <c r="C179" s="52" t="s">
        <v>159</v>
      </c>
      <c r="D179" s="53"/>
      <c r="E179" s="54">
        <v>790</v>
      </c>
      <c r="F179" s="53"/>
      <c r="G179" s="53"/>
    </row>
    <row r="180" spans="2:7" ht="15">
      <c r="B180" s="51" t="s">
        <v>200</v>
      </c>
      <c r="C180" s="52" t="s">
        <v>213</v>
      </c>
      <c r="D180" s="53"/>
      <c r="E180" s="55">
        <v>2970</v>
      </c>
      <c r="F180" s="53"/>
      <c r="G180" s="53"/>
    </row>
    <row r="181" spans="2:7" ht="15">
      <c r="B181" s="51" t="s">
        <v>200</v>
      </c>
      <c r="C181" s="52" t="s">
        <v>149</v>
      </c>
      <c r="D181" s="53"/>
      <c r="E181" s="53"/>
      <c r="F181" s="54">
        <v>82</v>
      </c>
      <c r="G181" s="53"/>
    </row>
    <row r="182" spans="2:7" ht="15">
      <c r="B182" s="51" t="s">
        <v>345</v>
      </c>
      <c r="C182" s="52" t="s">
        <v>309</v>
      </c>
      <c r="D182" s="53"/>
      <c r="E182" s="54">
        <v>395</v>
      </c>
      <c r="F182" s="53"/>
      <c r="G182" s="53"/>
    </row>
    <row r="183" spans="2:7" ht="15.75" thickBot="1">
      <c r="B183" s="51" t="s">
        <v>345</v>
      </c>
      <c r="C183" s="52" t="s">
        <v>159</v>
      </c>
      <c r="D183" s="53"/>
      <c r="E183" s="55">
        <v>1185</v>
      </c>
      <c r="F183" s="53"/>
      <c r="G183" s="53"/>
    </row>
    <row r="184" spans="2:7" ht="15">
      <c r="B184" s="89" t="s">
        <v>202</v>
      </c>
      <c r="C184" s="89"/>
      <c r="D184" s="57">
        <v>34572.2</v>
      </c>
      <c r="E184" s="57">
        <v>77183</v>
      </c>
      <c r="F184" s="57">
        <v>47110</v>
      </c>
      <c r="G184" s="56"/>
    </row>
    <row r="185" spans="2:7" ht="15">
      <c r="B185" s="90" t="s">
        <v>20</v>
      </c>
      <c r="C185" s="90"/>
      <c r="D185" s="90"/>
      <c r="E185" s="90"/>
      <c r="F185" s="90"/>
      <c r="G185" s="58">
        <v>158865.2</v>
      </c>
    </row>
  </sheetData>
  <sheetProtection selectLockedCells="1" selectUnlockedCells="1"/>
  <mergeCells count="67">
    <mergeCell ref="B42:G42"/>
    <mergeCell ref="B184:C184"/>
    <mergeCell ref="B185:F185"/>
    <mergeCell ref="B39:E39"/>
    <mergeCell ref="G39:H39"/>
    <mergeCell ref="I39:J39"/>
    <mergeCell ref="B37:E37"/>
    <mergeCell ref="G37:H37"/>
    <mergeCell ref="I37:J37"/>
    <mergeCell ref="B38:E38"/>
    <mergeCell ref="G38:H38"/>
    <mergeCell ref="B34:E34"/>
    <mergeCell ref="G34:H34"/>
    <mergeCell ref="I34:J34"/>
    <mergeCell ref="I38:J38"/>
    <mergeCell ref="B35:E35"/>
    <mergeCell ref="G35:H35"/>
    <mergeCell ref="I35:J35"/>
    <mergeCell ref="B36:E36"/>
    <mergeCell ref="G36:H36"/>
    <mergeCell ref="I36:J36"/>
    <mergeCell ref="B32:E32"/>
    <mergeCell ref="G32:H32"/>
    <mergeCell ref="I32:J32"/>
    <mergeCell ref="B33:E33"/>
    <mergeCell ref="G33:H33"/>
    <mergeCell ref="I33:J33"/>
    <mergeCell ref="B31:E31"/>
    <mergeCell ref="G31:H31"/>
    <mergeCell ref="I31:J31"/>
    <mergeCell ref="B30:E30"/>
    <mergeCell ref="G30:H30"/>
    <mergeCell ref="I30:J30"/>
    <mergeCell ref="B29:E29"/>
    <mergeCell ref="G29:H29"/>
    <mergeCell ref="I29:J29"/>
    <mergeCell ref="B27:E27"/>
    <mergeCell ref="G27:H27"/>
    <mergeCell ref="I27:J27"/>
    <mergeCell ref="B28:E28"/>
    <mergeCell ref="G28:H28"/>
    <mergeCell ref="I28:J28"/>
    <mergeCell ref="B22:D22"/>
    <mergeCell ref="E22:F22"/>
    <mergeCell ref="G22:H22"/>
    <mergeCell ref="I22:J22"/>
    <mergeCell ref="B23:D23"/>
    <mergeCell ref="E23:F23"/>
    <mergeCell ref="G23:H23"/>
    <mergeCell ref="I23:J23"/>
    <mergeCell ref="B20:D20"/>
    <mergeCell ref="E20:F20"/>
    <mergeCell ref="G20:H20"/>
    <mergeCell ref="I20:J20"/>
    <mergeCell ref="B21:D21"/>
    <mergeCell ref="E21:F21"/>
    <mergeCell ref="G21:H21"/>
    <mergeCell ref="I21:J21"/>
    <mergeCell ref="A10:J10"/>
    <mergeCell ref="A16:J16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C00000"/>
  </sheetPr>
  <dimension ref="A1:J97"/>
  <sheetViews>
    <sheetView zoomScale="70" zoomScaleNormal="70" zoomScalePageLayoutView="0" workbookViewId="0" topLeftCell="A16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421875" style="0" customWidth="1"/>
    <col min="8" max="8" width="8.7109375" style="0" hidden="1" customWidth="1"/>
    <col min="9" max="9" width="11.8515625" style="0" customWidth="1"/>
    <col min="10" max="10" width="11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100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1964</v>
      </c>
    </row>
    <row r="7" spans="1:9" s="6" customFormat="1" ht="15">
      <c r="A7" s="6" t="s">
        <v>6</v>
      </c>
      <c r="C7" s="11">
        <v>340.2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7.41</v>
      </c>
      <c r="J12" s="41">
        <v>7.78</v>
      </c>
    </row>
    <row r="13" spans="8:10" s="6" customFormat="1" ht="15"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32715.46</v>
      </c>
      <c r="F21" s="72"/>
      <c r="G21" s="72">
        <v>30457.88</v>
      </c>
      <c r="H21" s="72"/>
      <c r="I21" s="73">
        <f>SUM(E21-G21)</f>
        <v>2257.579999999998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7442.12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3.92</v>
      </c>
      <c r="H28" s="86"/>
      <c r="I28" s="73">
        <f>G28*$C$7*12</f>
        <v>16003.007999999998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0.88</v>
      </c>
      <c r="H29" s="86"/>
      <c r="I29" s="73">
        <f>G29*$C$7*12</f>
        <v>3592.5119999999997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3592.5119999999997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0</v>
      </c>
      <c r="H32" s="86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1959.552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1265.5439999999999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938.952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1.08</v>
      </c>
      <c r="H37" s="86"/>
      <c r="I37" s="73">
        <f t="shared" si="0"/>
        <v>4408.992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31761.072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88" t="s">
        <v>133</v>
      </c>
      <c r="C41" s="88"/>
      <c r="D41" s="88"/>
      <c r="E41" s="88"/>
      <c r="F41" s="88"/>
      <c r="G41" s="88"/>
    </row>
    <row r="42" spans="1:8" ht="20.25">
      <c r="A42" s="1"/>
      <c r="B42" s="1"/>
      <c r="C42" s="1"/>
      <c r="D42" s="1"/>
      <c r="E42" s="1"/>
      <c r="F42" s="1"/>
      <c r="G42" s="1"/>
      <c r="H42" s="35"/>
    </row>
    <row r="43" spans="1:7" ht="18">
      <c r="A43" s="1"/>
      <c r="B43" s="3" t="s">
        <v>346</v>
      </c>
      <c r="C43" s="1"/>
      <c r="D43" s="1"/>
      <c r="E43" s="1"/>
      <c r="F43" s="1"/>
      <c r="G43" s="1"/>
    </row>
    <row r="44" spans="1:8" ht="15">
      <c r="A44" s="1"/>
      <c r="B44" s="1"/>
      <c r="C44" s="1"/>
      <c r="D44" s="1"/>
      <c r="E44" s="1"/>
      <c r="F44" s="1"/>
      <c r="G44" s="1"/>
      <c r="H44" s="34"/>
    </row>
    <row r="45" spans="1:7" ht="18">
      <c r="A45" s="1"/>
      <c r="B45" s="3" t="s">
        <v>135</v>
      </c>
      <c r="C45" s="1"/>
      <c r="D45" s="1"/>
      <c r="E45" s="1"/>
      <c r="F45" s="1"/>
      <c r="G45" s="1"/>
    </row>
    <row r="46" spans="1:8" ht="15.75" thickBot="1">
      <c r="A46" s="1"/>
      <c r="B46" s="1"/>
      <c r="C46" s="1"/>
      <c r="D46" s="1"/>
      <c r="E46" s="1"/>
      <c r="F46" s="1"/>
      <c r="G46" s="1"/>
      <c r="H46" s="34"/>
    </row>
    <row r="47" spans="1:7" ht="45.75" thickBot="1">
      <c r="A47" s="1"/>
      <c r="B47" s="48" t="s">
        <v>136</v>
      </c>
      <c r="C47" s="49" t="s">
        <v>137</v>
      </c>
      <c r="D47" s="49" t="s">
        <v>138</v>
      </c>
      <c r="E47" s="49" t="s">
        <v>139</v>
      </c>
      <c r="F47" s="49" t="s">
        <v>140</v>
      </c>
      <c r="G47" s="50" t="s">
        <v>141</v>
      </c>
    </row>
    <row r="48" spans="1:8" ht="15">
      <c r="A48" s="1"/>
      <c r="B48" s="51" t="s">
        <v>160</v>
      </c>
      <c r="C48" s="52" t="s">
        <v>157</v>
      </c>
      <c r="D48" s="54">
        <v>395</v>
      </c>
      <c r="E48" s="53"/>
      <c r="F48" s="53"/>
      <c r="G48" s="53"/>
      <c r="H48" s="37"/>
    </row>
    <row r="49" spans="1:8" ht="15">
      <c r="A49" s="1"/>
      <c r="B49" s="51" t="s">
        <v>160</v>
      </c>
      <c r="C49" s="52" t="s">
        <v>157</v>
      </c>
      <c r="D49" s="54">
        <v>395</v>
      </c>
      <c r="E49" s="53"/>
      <c r="F49" s="53"/>
      <c r="G49" s="53"/>
      <c r="H49" s="34"/>
    </row>
    <row r="50" spans="1:8" ht="15">
      <c r="A50" s="1"/>
      <c r="B50" s="51" t="s">
        <v>347</v>
      </c>
      <c r="C50" s="52" t="s">
        <v>161</v>
      </c>
      <c r="D50" s="54">
        <v>410</v>
      </c>
      <c r="E50" s="53"/>
      <c r="F50" s="53"/>
      <c r="G50" s="53"/>
      <c r="H50" s="34"/>
    </row>
    <row r="51" spans="1:8" ht="15">
      <c r="A51" s="1"/>
      <c r="B51" s="51" t="s">
        <v>348</v>
      </c>
      <c r="C51" s="52" t="s">
        <v>157</v>
      </c>
      <c r="D51" s="54">
        <v>395</v>
      </c>
      <c r="E51" s="53"/>
      <c r="F51" s="53"/>
      <c r="G51" s="53"/>
      <c r="H51" s="34"/>
    </row>
    <row r="52" spans="1:8" ht="15">
      <c r="A52" s="1"/>
      <c r="B52" s="51" t="s">
        <v>349</v>
      </c>
      <c r="C52" s="52" t="s">
        <v>147</v>
      </c>
      <c r="D52" s="53"/>
      <c r="E52" s="53"/>
      <c r="F52" s="54">
        <v>423</v>
      </c>
      <c r="G52" s="53"/>
      <c r="H52" s="34"/>
    </row>
    <row r="53" spans="1:8" ht="15">
      <c r="A53" s="1"/>
      <c r="B53" s="51" t="s">
        <v>166</v>
      </c>
      <c r="C53" s="52" t="s">
        <v>157</v>
      </c>
      <c r="D53" s="54">
        <v>197.5</v>
      </c>
      <c r="E53" s="53"/>
      <c r="F53" s="53"/>
      <c r="G53" s="53"/>
      <c r="H53" s="34"/>
    </row>
    <row r="54" spans="1:8" ht="15">
      <c r="A54" s="1"/>
      <c r="B54" s="51" t="s">
        <v>350</v>
      </c>
      <c r="C54" s="52" t="s">
        <v>149</v>
      </c>
      <c r="D54" s="53"/>
      <c r="E54" s="53"/>
      <c r="F54" s="54">
        <v>449</v>
      </c>
      <c r="G54" s="53"/>
      <c r="H54" s="34"/>
    </row>
    <row r="55" spans="1:8" ht="15">
      <c r="A55" s="1"/>
      <c r="B55" s="51" t="s">
        <v>351</v>
      </c>
      <c r="C55" s="52" t="s">
        <v>157</v>
      </c>
      <c r="D55" s="54">
        <v>395</v>
      </c>
      <c r="E55" s="53"/>
      <c r="F55" s="53"/>
      <c r="G55" s="53"/>
      <c r="H55" s="34"/>
    </row>
    <row r="56" spans="1:8" ht="15">
      <c r="A56" s="1"/>
      <c r="B56" s="51" t="s">
        <v>230</v>
      </c>
      <c r="C56" s="52" t="s">
        <v>352</v>
      </c>
      <c r="D56" s="53"/>
      <c r="E56" s="53"/>
      <c r="F56" s="54">
        <v>888</v>
      </c>
      <c r="G56" s="53"/>
      <c r="H56" s="34"/>
    </row>
    <row r="57" spans="1:7" ht="15">
      <c r="A57" s="1"/>
      <c r="B57" s="51" t="s">
        <v>353</v>
      </c>
      <c r="C57" s="52" t="s">
        <v>157</v>
      </c>
      <c r="D57" s="55">
        <v>1382.5</v>
      </c>
      <c r="E57" s="53"/>
      <c r="F57" s="53"/>
      <c r="G57" s="53"/>
    </row>
    <row r="58" spans="2:7" ht="15">
      <c r="B58" s="51" t="s">
        <v>235</v>
      </c>
      <c r="C58" s="52" t="s">
        <v>149</v>
      </c>
      <c r="D58" s="53"/>
      <c r="E58" s="53"/>
      <c r="F58" s="54">
        <v>251.5</v>
      </c>
      <c r="G58" s="53"/>
    </row>
    <row r="59" spans="2:7" ht="15">
      <c r="B59" s="51" t="s">
        <v>354</v>
      </c>
      <c r="C59" s="52" t="s">
        <v>157</v>
      </c>
      <c r="D59" s="55">
        <v>1580</v>
      </c>
      <c r="E59" s="53"/>
      <c r="F59" s="53"/>
      <c r="G59" s="53"/>
    </row>
    <row r="60" spans="2:7" ht="15">
      <c r="B60" s="51" t="s">
        <v>182</v>
      </c>
      <c r="C60" s="52" t="s">
        <v>157</v>
      </c>
      <c r="D60" s="55">
        <v>3555</v>
      </c>
      <c r="E60" s="53"/>
      <c r="F60" s="53"/>
      <c r="G60" s="53"/>
    </row>
    <row r="61" spans="2:7" ht="15">
      <c r="B61" s="51" t="s">
        <v>249</v>
      </c>
      <c r="C61" s="52" t="s">
        <v>189</v>
      </c>
      <c r="D61" s="54">
        <v>395</v>
      </c>
      <c r="E61" s="53"/>
      <c r="F61" s="53"/>
      <c r="G61" s="53"/>
    </row>
    <row r="62" spans="2:7" ht="15">
      <c r="B62" s="51" t="s">
        <v>355</v>
      </c>
      <c r="C62" s="52" t="s">
        <v>337</v>
      </c>
      <c r="D62" s="53"/>
      <c r="E62" s="53"/>
      <c r="F62" s="54">
        <v>197.5</v>
      </c>
      <c r="G62" s="53"/>
    </row>
    <row r="63" spans="2:7" ht="15">
      <c r="B63" s="51" t="s">
        <v>191</v>
      </c>
      <c r="C63" s="52" t="s">
        <v>157</v>
      </c>
      <c r="D63" s="55">
        <v>3555</v>
      </c>
      <c r="E63" s="53"/>
      <c r="F63" s="53"/>
      <c r="G63" s="53"/>
    </row>
    <row r="64" spans="2:7" ht="15">
      <c r="B64" s="51" t="s">
        <v>356</v>
      </c>
      <c r="C64" s="52" t="s">
        <v>149</v>
      </c>
      <c r="D64" s="53"/>
      <c r="E64" s="53"/>
      <c r="F64" s="55">
        <v>1221</v>
      </c>
      <c r="G64" s="53"/>
    </row>
    <row r="65" spans="2:7" ht="15">
      <c r="B65" s="51" t="s">
        <v>195</v>
      </c>
      <c r="C65" s="52" t="s">
        <v>157</v>
      </c>
      <c r="D65" s="55">
        <v>3555</v>
      </c>
      <c r="E65" s="53"/>
      <c r="F65" s="53"/>
      <c r="G65" s="53"/>
    </row>
    <row r="66" spans="2:7" ht="15">
      <c r="B66" s="51" t="s">
        <v>257</v>
      </c>
      <c r="C66" s="52" t="s">
        <v>357</v>
      </c>
      <c r="D66" s="54">
        <v>395</v>
      </c>
      <c r="E66" s="53"/>
      <c r="F66" s="53"/>
      <c r="G66" s="53"/>
    </row>
    <row r="67" spans="2:7" ht="15.75" thickBot="1">
      <c r="B67" s="51" t="s">
        <v>199</v>
      </c>
      <c r="C67" s="52" t="s">
        <v>157</v>
      </c>
      <c r="D67" s="55">
        <v>3555</v>
      </c>
      <c r="E67" s="53"/>
      <c r="F67" s="53"/>
      <c r="G67" s="53"/>
    </row>
    <row r="68" spans="2:7" ht="15">
      <c r="B68" s="89" t="s">
        <v>202</v>
      </c>
      <c r="C68" s="89"/>
      <c r="D68" s="57">
        <v>20160</v>
      </c>
      <c r="E68" s="56"/>
      <c r="F68" s="57">
        <v>3430</v>
      </c>
      <c r="G68" s="56"/>
    </row>
    <row r="69" spans="2:7" ht="15">
      <c r="B69" s="90" t="s">
        <v>20</v>
      </c>
      <c r="C69" s="90"/>
      <c r="D69" s="90"/>
      <c r="E69" s="90"/>
      <c r="F69" s="90"/>
      <c r="G69" s="58">
        <v>23590</v>
      </c>
    </row>
    <row r="70" spans="2:7" ht="15">
      <c r="B70" s="1"/>
      <c r="C70" s="1"/>
      <c r="D70" s="1"/>
      <c r="E70" s="1"/>
      <c r="F70" s="1"/>
      <c r="G70" s="1"/>
    </row>
    <row r="71" spans="2:7" ht="15">
      <c r="B71" s="1"/>
      <c r="C71" s="1"/>
      <c r="D71" s="1"/>
      <c r="E71" s="1"/>
      <c r="F71" s="1"/>
      <c r="G71" s="1"/>
    </row>
    <row r="72" spans="2:7" ht="15">
      <c r="B72" s="1"/>
      <c r="C72" s="1"/>
      <c r="D72" s="1"/>
      <c r="E72" s="1"/>
      <c r="F72" s="1"/>
      <c r="G72" s="1"/>
    </row>
    <row r="73" spans="2:7" ht="20.25">
      <c r="B73" s="33"/>
      <c r="C73" s="33"/>
      <c r="D73" s="33"/>
      <c r="E73" s="33"/>
      <c r="F73" s="33"/>
      <c r="G73" s="33"/>
    </row>
    <row r="74" spans="2:7" ht="20.25">
      <c r="B74" s="33"/>
      <c r="C74" s="33"/>
      <c r="D74" s="33"/>
      <c r="E74" s="33"/>
      <c r="F74" s="33"/>
      <c r="G74" s="33"/>
    </row>
    <row r="75" spans="2:7" ht="20.25">
      <c r="B75" s="33"/>
      <c r="C75" s="33"/>
      <c r="D75" s="33"/>
      <c r="E75" s="33"/>
      <c r="F75" s="33"/>
      <c r="G75" s="33"/>
    </row>
    <row r="76" spans="2:7" ht="20.25">
      <c r="B76" s="33"/>
      <c r="C76" s="33"/>
      <c r="D76" s="33"/>
      <c r="E76" s="33"/>
      <c r="F76" s="33"/>
      <c r="G76" s="33"/>
    </row>
    <row r="77" spans="2:7" ht="20.25">
      <c r="B77" s="33"/>
      <c r="C77" s="33"/>
      <c r="D77" s="33"/>
      <c r="E77" s="33"/>
      <c r="F77" s="33"/>
      <c r="G77" s="33"/>
    </row>
    <row r="78" spans="2:7" ht="20.25">
      <c r="B78" s="33"/>
      <c r="C78" s="33"/>
      <c r="D78" s="33"/>
      <c r="E78" s="33"/>
      <c r="F78" s="33"/>
      <c r="G78" s="33"/>
    </row>
    <row r="79" spans="2:7" ht="20.25">
      <c r="B79" s="33"/>
      <c r="C79" s="33"/>
      <c r="D79" s="33"/>
      <c r="E79" s="33"/>
      <c r="F79" s="33"/>
      <c r="G79" s="33"/>
    </row>
    <row r="80" spans="2:7" ht="20.25">
      <c r="B80" s="33"/>
      <c r="C80" s="33"/>
      <c r="D80" s="33"/>
      <c r="E80" s="33"/>
      <c r="F80" s="33"/>
      <c r="G80" s="33"/>
    </row>
    <row r="81" spans="2:7" ht="20.25">
      <c r="B81" s="33"/>
      <c r="C81" s="33"/>
      <c r="D81" s="33"/>
      <c r="E81" s="33"/>
      <c r="F81" s="33"/>
      <c r="G81" s="33"/>
    </row>
    <row r="82" spans="2:7" ht="20.25">
      <c r="B82" s="33"/>
      <c r="C82" s="33"/>
      <c r="D82" s="33"/>
      <c r="E82" s="33"/>
      <c r="F82" s="33"/>
      <c r="G82" s="33"/>
    </row>
    <row r="83" spans="2:7" ht="20.25">
      <c r="B83" s="33"/>
      <c r="C83" s="33"/>
      <c r="D83" s="33"/>
      <c r="E83" s="33"/>
      <c r="F83" s="33"/>
      <c r="G83" s="33"/>
    </row>
    <row r="84" spans="2:7" ht="20.25">
      <c r="B84" s="33"/>
      <c r="C84" s="33"/>
      <c r="D84" s="33"/>
      <c r="E84" s="33"/>
      <c r="F84" s="33"/>
      <c r="G84" s="33"/>
    </row>
    <row r="85" spans="2:7" ht="20.25">
      <c r="B85" s="33"/>
      <c r="C85" s="33"/>
      <c r="D85" s="33"/>
      <c r="E85" s="33"/>
      <c r="F85" s="33"/>
      <c r="G85" s="33"/>
    </row>
    <row r="86" spans="2:7" ht="20.25">
      <c r="B86" s="33"/>
      <c r="C86" s="33"/>
      <c r="D86" s="33"/>
      <c r="E86" s="33"/>
      <c r="F86" s="33"/>
      <c r="G86" s="33"/>
    </row>
    <row r="87" spans="2:7" ht="20.25">
      <c r="B87" s="33"/>
      <c r="C87" s="33"/>
      <c r="D87" s="33"/>
      <c r="E87" s="33"/>
      <c r="F87" s="33"/>
      <c r="G87" s="33"/>
    </row>
    <row r="88" spans="2:7" ht="20.25">
      <c r="B88" s="33"/>
      <c r="C88" s="33"/>
      <c r="D88" s="33"/>
      <c r="E88" s="33"/>
      <c r="F88" s="33"/>
      <c r="G88" s="33"/>
    </row>
    <row r="89" spans="2:7" ht="20.25">
      <c r="B89" s="33"/>
      <c r="C89" s="33"/>
      <c r="D89" s="33"/>
      <c r="E89" s="33"/>
      <c r="F89" s="33"/>
      <c r="G89" s="33"/>
    </row>
    <row r="90" spans="2:7" ht="20.25">
      <c r="B90" s="33"/>
      <c r="C90" s="33"/>
      <c r="D90" s="33"/>
      <c r="E90" s="33"/>
      <c r="F90" s="33"/>
      <c r="G90" s="33"/>
    </row>
    <row r="91" spans="2:7" ht="20.25">
      <c r="B91" s="33"/>
      <c r="C91" s="33"/>
      <c r="D91" s="33"/>
      <c r="E91" s="33"/>
      <c r="F91" s="33"/>
      <c r="G91" s="33"/>
    </row>
    <row r="92" spans="2:7" ht="20.25">
      <c r="B92" s="33"/>
      <c r="C92" s="33"/>
      <c r="D92" s="33"/>
      <c r="E92" s="33"/>
      <c r="F92" s="33"/>
      <c r="G92" s="33"/>
    </row>
    <row r="93" spans="2:7" ht="20.25">
      <c r="B93" s="33"/>
      <c r="C93" s="33"/>
      <c r="D93" s="33"/>
      <c r="E93" s="33"/>
      <c r="F93" s="33"/>
      <c r="G93" s="33"/>
    </row>
    <row r="94" spans="2:7" ht="20.25">
      <c r="B94" s="33"/>
      <c r="C94" s="33"/>
      <c r="D94" s="33"/>
      <c r="E94" s="33"/>
      <c r="F94" s="33"/>
      <c r="G94" s="33"/>
    </row>
    <row r="95" spans="2:7" ht="20.25">
      <c r="B95" s="33"/>
      <c r="C95" s="33"/>
      <c r="D95" s="33"/>
      <c r="E95" s="33"/>
      <c r="F95" s="33"/>
      <c r="G95" s="33"/>
    </row>
    <row r="96" spans="2:7" ht="20.25">
      <c r="B96" s="33"/>
      <c r="C96" s="33"/>
      <c r="D96" s="33"/>
      <c r="E96" s="33"/>
      <c r="F96" s="33"/>
      <c r="G96" s="33"/>
    </row>
    <row r="97" spans="2:7" ht="20.25">
      <c r="B97" s="33"/>
      <c r="C97" s="33"/>
      <c r="D97" s="33"/>
      <c r="E97" s="33"/>
      <c r="F97" s="33"/>
      <c r="G97" s="33"/>
    </row>
  </sheetData>
  <sheetProtection selectLockedCells="1" selectUnlockedCells="1"/>
  <mergeCells count="67">
    <mergeCell ref="B41:G41"/>
    <mergeCell ref="B68:C68"/>
    <mergeCell ref="B69:F69"/>
    <mergeCell ref="B39:E39"/>
    <mergeCell ref="G39:H39"/>
    <mergeCell ref="I39:J39"/>
    <mergeCell ref="B37:E37"/>
    <mergeCell ref="G37:H37"/>
    <mergeCell ref="I37:J37"/>
    <mergeCell ref="B38:E38"/>
    <mergeCell ref="G38:H38"/>
    <mergeCell ref="B34:E34"/>
    <mergeCell ref="G34:H34"/>
    <mergeCell ref="I34:J34"/>
    <mergeCell ref="I38:J38"/>
    <mergeCell ref="B35:E35"/>
    <mergeCell ref="G35:H35"/>
    <mergeCell ref="I35:J35"/>
    <mergeCell ref="B36:E36"/>
    <mergeCell ref="G36:H36"/>
    <mergeCell ref="I36:J36"/>
    <mergeCell ref="B32:E32"/>
    <mergeCell ref="G32:H32"/>
    <mergeCell ref="I32:J32"/>
    <mergeCell ref="B33:E33"/>
    <mergeCell ref="G33:H33"/>
    <mergeCell ref="I33:J33"/>
    <mergeCell ref="B31:E31"/>
    <mergeCell ref="G31:H31"/>
    <mergeCell ref="I31:J31"/>
    <mergeCell ref="B30:E30"/>
    <mergeCell ref="G30:H30"/>
    <mergeCell ref="I30:J30"/>
    <mergeCell ref="B29:E29"/>
    <mergeCell ref="G29:H29"/>
    <mergeCell ref="I29:J29"/>
    <mergeCell ref="B27:E27"/>
    <mergeCell ref="G27:H27"/>
    <mergeCell ref="I27:J27"/>
    <mergeCell ref="B28:E28"/>
    <mergeCell ref="G28:H28"/>
    <mergeCell ref="I28:J28"/>
    <mergeCell ref="B22:D22"/>
    <mergeCell ref="E22:F22"/>
    <mergeCell ref="G22:H22"/>
    <mergeCell ref="I22:J22"/>
    <mergeCell ref="B23:D23"/>
    <mergeCell ref="E23:F23"/>
    <mergeCell ref="G23:H23"/>
    <mergeCell ref="I23:J23"/>
    <mergeCell ref="B20:D20"/>
    <mergeCell ref="E20:F20"/>
    <mergeCell ref="G20:H20"/>
    <mergeCell ref="I20:J20"/>
    <mergeCell ref="B21:D21"/>
    <mergeCell ref="E21:F21"/>
    <mergeCell ref="G21:H21"/>
    <mergeCell ref="I21:J21"/>
    <mergeCell ref="A10:J10"/>
    <mergeCell ref="A16:J16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C00000"/>
  </sheetPr>
  <dimension ref="A1:J66"/>
  <sheetViews>
    <sheetView zoomScale="70" zoomScaleNormal="70" zoomScalePageLayoutView="0" workbookViewId="0" topLeftCell="A16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57421875" style="0" customWidth="1"/>
    <col min="8" max="8" width="8.7109375" style="0" hidden="1" customWidth="1"/>
    <col min="9" max="9" width="11.8515625" style="0" customWidth="1"/>
    <col min="10" max="10" width="11.57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101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1965</v>
      </c>
    </row>
    <row r="7" spans="1:9" s="6" customFormat="1" ht="15">
      <c r="A7" s="6" t="s">
        <v>6</v>
      </c>
      <c r="C7" s="11">
        <v>326.8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7.41</v>
      </c>
      <c r="J12" s="41">
        <v>7.78</v>
      </c>
    </row>
    <row r="13" spans="1:10" s="6" customFormat="1" ht="15">
      <c r="A13" s="6" t="s">
        <v>47</v>
      </c>
      <c r="G13" s="6" t="s">
        <v>12</v>
      </c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33112.6</v>
      </c>
      <c r="F21" s="72"/>
      <c r="G21" s="72">
        <v>27595.54</v>
      </c>
      <c r="H21" s="72"/>
      <c r="I21" s="73">
        <f>SUM(E21-G21)</f>
        <v>5517.059999999998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134653.2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3.92</v>
      </c>
      <c r="H28" s="86"/>
      <c r="I28" s="73">
        <f>G28*$C$7*12</f>
        <v>15372.672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0.88</v>
      </c>
      <c r="H29" s="86"/>
      <c r="I29" s="73">
        <f>G29*$C$7*12</f>
        <v>3451.008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3451.008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0</v>
      </c>
      <c r="H32" s="86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1882.368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1215.6960000000001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901.9680000000001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1.08</v>
      </c>
      <c r="H37" s="86"/>
      <c r="I37" s="73">
        <f t="shared" si="0"/>
        <v>4235.328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30510.048000000003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88" t="s">
        <v>133</v>
      </c>
      <c r="C41" s="88"/>
      <c r="D41" s="88"/>
      <c r="E41" s="88"/>
      <c r="F41" s="88"/>
      <c r="G41" s="88"/>
    </row>
    <row r="42" spans="1:8" ht="20.25">
      <c r="A42" s="1"/>
      <c r="B42" s="1"/>
      <c r="C42" s="1"/>
      <c r="D42" s="1"/>
      <c r="E42" s="1"/>
      <c r="F42" s="1"/>
      <c r="G42" s="1"/>
      <c r="H42" s="35"/>
    </row>
    <row r="43" spans="1:7" ht="18">
      <c r="A43" s="1"/>
      <c r="B43" s="3" t="s">
        <v>358</v>
      </c>
      <c r="C43" s="1"/>
      <c r="D43" s="1"/>
      <c r="E43" s="1"/>
      <c r="F43" s="1"/>
      <c r="G43" s="1"/>
    </row>
    <row r="44" spans="1:8" ht="15">
      <c r="A44" s="1"/>
      <c r="B44" s="1"/>
      <c r="C44" s="1"/>
      <c r="D44" s="1"/>
      <c r="E44" s="1"/>
      <c r="F44" s="1"/>
      <c r="G44" s="1"/>
      <c r="H44" s="34"/>
    </row>
    <row r="45" spans="1:7" ht="18">
      <c r="A45" s="1"/>
      <c r="B45" s="3" t="s">
        <v>135</v>
      </c>
      <c r="C45" s="1"/>
      <c r="D45" s="1"/>
      <c r="E45" s="1"/>
      <c r="F45" s="1"/>
      <c r="G45" s="1"/>
    </row>
    <row r="46" spans="1:8" ht="15.75" thickBot="1">
      <c r="A46" s="1"/>
      <c r="B46" s="1"/>
      <c r="C46" s="1"/>
      <c r="D46" s="1"/>
      <c r="E46" s="1"/>
      <c r="F46" s="1"/>
      <c r="G46" s="1"/>
      <c r="H46" s="34"/>
    </row>
    <row r="47" spans="1:7" ht="34.5" thickBot="1">
      <c r="A47" s="1"/>
      <c r="B47" s="48" t="s">
        <v>136</v>
      </c>
      <c r="C47" s="49" t="s">
        <v>137</v>
      </c>
      <c r="D47" s="49" t="s">
        <v>138</v>
      </c>
      <c r="E47" s="49" t="s">
        <v>139</v>
      </c>
      <c r="F47" s="49" t="s">
        <v>140</v>
      </c>
      <c r="G47" s="50" t="s">
        <v>141</v>
      </c>
    </row>
    <row r="48" spans="1:8" ht="15">
      <c r="A48" s="1"/>
      <c r="B48" s="51" t="s">
        <v>160</v>
      </c>
      <c r="C48" s="52" t="s">
        <v>157</v>
      </c>
      <c r="D48" s="54">
        <v>395</v>
      </c>
      <c r="E48" s="53"/>
      <c r="F48" s="53"/>
      <c r="G48" s="53"/>
      <c r="H48" s="37"/>
    </row>
    <row r="49" spans="1:8" ht="15">
      <c r="A49" s="1"/>
      <c r="B49" s="51" t="s">
        <v>160</v>
      </c>
      <c r="C49" s="52" t="s">
        <v>157</v>
      </c>
      <c r="D49" s="54">
        <v>395</v>
      </c>
      <c r="E49" s="53"/>
      <c r="F49" s="53"/>
      <c r="G49" s="53"/>
      <c r="H49" s="34"/>
    </row>
    <row r="50" spans="1:8" ht="15">
      <c r="A50" s="1"/>
      <c r="B50" s="51" t="s">
        <v>347</v>
      </c>
      <c r="C50" s="52" t="s">
        <v>161</v>
      </c>
      <c r="D50" s="54">
        <v>410</v>
      </c>
      <c r="E50" s="53"/>
      <c r="F50" s="53"/>
      <c r="G50" s="53"/>
      <c r="H50" s="34"/>
    </row>
    <row r="51" spans="1:8" ht="15">
      <c r="A51" s="1"/>
      <c r="B51" s="51" t="s">
        <v>348</v>
      </c>
      <c r="C51" s="52" t="s">
        <v>157</v>
      </c>
      <c r="D51" s="54">
        <v>395</v>
      </c>
      <c r="E51" s="53"/>
      <c r="F51" s="53"/>
      <c r="G51" s="53"/>
      <c r="H51" s="34"/>
    </row>
    <row r="52" spans="1:8" ht="15">
      <c r="A52" s="1"/>
      <c r="B52" s="51" t="s">
        <v>359</v>
      </c>
      <c r="C52" s="52" t="s">
        <v>157</v>
      </c>
      <c r="D52" s="54">
        <v>197.5</v>
      </c>
      <c r="E52" s="53"/>
      <c r="F52" s="53"/>
      <c r="G52" s="53"/>
      <c r="H52" s="34"/>
    </row>
    <row r="53" spans="1:7" ht="15">
      <c r="A53" s="1"/>
      <c r="B53" s="51" t="s">
        <v>349</v>
      </c>
      <c r="C53" s="52" t="s">
        <v>147</v>
      </c>
      <c r="D53" s="53"/>
      <c r="E53" s="53"/>
      <c r="F53" s="54">
        <v>423</v>
      </c>
      <c r="G53" s="53"/>
    </row>
    <row r="54" spans="1:7" ht="15">
      <c r="A54" s="1"/>
      <c r="B54" s="51" t="s">
        <v>351</v>
      </c>
      <c r="C54" s="52" t="s">
        <v>157</v>
      </c>
      <c r="D54" s="54">
        <v>395</v>
      </c>
      <c r="E54" s="53"/>
      <c r="F54" s="53"/>
      <c r="G54" s="53"/>
    </row>
    <row r="55" spans="1:7" ht="15">
      <c r="A55" s="1"/>
      <c r="B55" s="51" t="s">
        <v>353</v>
      </c>
      <c r="C55" s="52" t="s">
        <v>157</v>
      </c>
      <c r="D55" s="55">
        <v>1382.5</v>
      </c>
      <c r="E55" s="53"/>
      <c r="F55" s="53"/>
      <c r="G55" s="53"/>
    </row>
    <row r="56" spans="2:7" ht="15">
      <c r="B56" s="51" t="s">
        <v>235</v>
      </c>
      <c r="C56" s="52" t="s">
        <v>149</v>
      </c>
      <c r="D56" s="53"/>
      <c r="E56" s="53"/>
      <c r="F56" s="54">
        <v>233.5</v>
      </c>
      <c r="G56" s="53"/>
    </row>
    <row r="57" spans="2:7" ht="15">
      <c r="B57" s="51" t="s">
        <v>354</v>
      </c>
      <c r="C57" s="52" t="s">
        <v>157</v>
      </c>
      <c r="D57" s="55">
        <v>1580</v>
      </c>
      <c r="E57" s="53"/>
      <c r="F57" s="53"/>
      <c r="G57" s="53"/>
    </row>
    <row r="58" spans="2:7" ht="15">
      <c r="B58" s="51" t="s">
        <v>182</v>
      </c>
      <c r="C58" s="52" t="s">
        <v>157</v>
      </c>
      <c r="D58" s="55">
        <v>3555</v>
      </c>
      <c r="E58" s="53"/>
      <c r="F58" s="53"/>
      <c r="G58" s="53"/>
    </row>
    <row r="59" spans="2:7" ht="15">
      <c r="B59" s="51" t="s">
        <v>249</v>
      </c>
      <c r="C59" s="52" t="s">
        <v>189</v>
      </c>
      <c r="D59" s="54">
        <v>395</v>
      </c>
      <c r="E59" s="53"/>
      <c r="F59" s="53"/>
      <c r="G59" s="53"/>
    </row>
    <row r="60" spans="2:7" ht="15">
      <c r="B60" s="51" t="s">
        <v>355</v>
      </c>
      <c r="C60" s="52" t="s">
        <v>337</v>
      </c>
      <c r="D60" s="53"/>
      <c r="E60" s="53"/>
      <c r="F60" s="54">
        <v>197.5</v>
      </c>
      <c r="G60" s="53"/>
    </row>
    <row r="61" spans="2:7" ht="15">
      <c r="B61" s="51" t="s">
        <v>191</v>
      </c>
      <c r="C61" s="52" t="s">
        <v>157</v>
      </c>
      <c r="D61" s="55">
        <v>3555</v>
      </c>
      <c r="E61" s="53"/>
      <c r="F61" s="53"/>
      <c r="G61" s="53"/>
    </row>
    <row r="62" spans="2:7" ht="15">
      <c r="B62" s="51" t="s">
        <v>195</v>
      </c>
      <c r="C62" s="52" t="s">
        <v>157</v>
      </c>
      <c r="D62" s="55">
        <v>3555</v>
      </c>
      <c r="E62" s="53"/>
      <c r="F62" s="53"/>
      <c r="G62" s="53"/>
    </row>
    <row r="63" spans="2:7" ht="15.75" thickBot="1">
      <c r="B63" s="51" t="s">
        <v>199</v>
      </c>
      <c r="C63" s="52" t="s">
        <v>157</v>
      </c>
      <c r="D63" s="55">
        <v>3555</v>
      </c>
      <c r="E63" s="53"/>
      <c r="F63" s="53"/>
      <c r="G63" s="53"/>
    </row>
    <row r="64" spans="2:7" ht="15">
      <c r="B64" s="89" t="s">
        <v>202</v>
      </c>
      <c r="C64" s="89"/>
      <c r="D64" s="57">
        <v>19765</v>
      </c>
      <c r="E64" s="56"/>
      <c r="F64" s="61">
        <v>854</v>
      </c>
      <c r="G64" s="56"/>
    </row>
    <row r="65" spans="2:7" ht="15">
      <c r="B65" s="90" t="s">
        <v>20</v>
      </c>
      <c r="C65" s="90"/>
      <c r="D65" s="90"/>
      <c r="E65" s="90"/>
      <c r="F65" s="90"/>
      <c r="G65" s="58">
        <v>20619</v>
      </c>
    </row>
    <row r="66" spans="2:7" ht="20.25">
      <c r="B66" s="33"/>
      <c r="C66" s="33"/>
      <c r="D66" s="33"/>
      <c r="E66" s="33"/>
      <c r="F66" s="33"/>
      <c r="G66" s="33"/>
    </row>
  </sheetData>
  <sheetProtection selectLockedCells="1" selectUnlockedCells="1"/>
  <mergeCells count="67">
    <mergeCell ref="B41:G41"/>
    <mergeCell ref="B64:C64"/>
    <mergeCell ref="B65:F65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C00000"/>
  </sheetPr>
  <dimension ref="A1:J70"/>
  <sheetViews>
    <sheetView zoomScale="70" zoomScaleNormal="70" zoomScalePageLayoutView="0" workbookViewId="0" topLeftCell="A10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4.00390625" style="0" customWidth="1"/>
    <col min="8" max="8" width="8.7109375" style="0" hidden="1" customWidth="1"/>
    <col min="9" max="9" width="11.8515625" style="0" customWidth="1"/>
    <col min="10" max="10" width="10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102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1966</v>
      </c>
    </row>
    <row r="7" spans="1:9" s="6" customFormat="1" ht="15">
      <c r="A7" s="6" t="s">
        <v>6</v>
      </c>
      <c r="C7" s="11">
        <v>320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7.41</v>
      </c>
      <c r="J12" s="41">
        <v>7.78</v>
      </c>
    </row>
    <row r="13" spans="1:10" s="6" customFormat="1" ht="15">
      <c r="A13" s="6" t="s">
        <v>47</v>
      </c>
      <c r="G13" s="6" t="s">
        <v>12</v>
      </c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32672.12</v>
      </c>
      <c r="F21" s="72"/>
      <c r="G21" s="72">
        <v>29029.15</v>
      </c>
      <c r="H21" s="72"/>
      <c r="I21" s="73">
        <f>SUM(E21-G21)</f>
        <v>3642.9699999999975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7.2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20938.54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3.92</v>
      </c>
      <c r="H28" s="86"/>
      <c r="I28" s="73">
        <f>G28*$C$7*12</f>
        <v>15052.800000000001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0.88</v>
      </c>
      <c r="H29" s="86"/>
      <c r="I29" s="73">
        <f>G29*$C$7*12</f>
        <v>3379.2000000000003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3379.2000000000003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0</v>
      </c>
      <c r="H32" s="86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1843.1999999999998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1190.4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883.2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1.08</v>
      </c>
      <c r="H37" s="86"/>
      <c r="I37" s="73">
        <f t="shared" si="0"/>
        <v>4147.200000000001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29875.200000000004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88" t="s">
        <v>133</v>
      </c>
      <c r="C41" s="88"/>
      <c r="D41" s="88"/>
      <c r="E41" s="88"/>
      <c r="F41" s="88"/>
      <c r="G41" s="88"/>
    </row>
    <row r="42" spans="1:8" ht="20.25">
      <c r="A42" s="1"/>
      <c r="B42" s="1"/>
      <c r="C42" s="1"/>
      <c r="D42" s="1"/>
      <c r="E42" s="1"/>
      <c r="F42" s="1"/>
      <c r="G42" s="1"/>
      <c r="H42" s="35"/>
    </row>
    <row r="43" spans="1:7" ht="18">
      <c r="A43" s="1"/>
      <c r="B43" s="3" t="s">
        <v>360</v>
      </c>
      <c r="C43" s="1"/>
      <c r="D43" s="1"/>
      <c r="E43" s="1"/>
      <c r="F43" s="1"/>
      <c r="G43" s="1"/>
    </row>
    <row r="44" spans="1:8" ht="15">
      <c r="A44" s="1"/>
      <c r="B44" s="1"/>
      <c r="C44" s="1"/>
      <c r="D44" s="1"/>
      <c r="E44" s="1"/>
      <c r="F44" s="1"/>
      <c r="G44" s="1"/>
      <c r="H44" s="34"/>
    </row>
    <row r="45" spans="1:7" ht="18">
      <c r="A45" s="1"/>
      <c r="B45" s="3" t="s">
        <v>135</v>
      </c>
      <c r="C45" s="1"/>
      <c r="D45" s="1"/>
      <c r="E45" s="1"/>
      <c r="F45" s="1"/>
      <c r="G45" s="1"/>
    </row>
    <row r="46" spans="1:8" ht="15.75" thickBot="1">
      <c r="A46" s="1"/>
      <c r="B46" s="1"/>
      <c r="C46" s="1"/>
      <c r="D46" s="1"/>
      <c r="E46" s="1"/>
      <c r="F46" s="1"/>
      <c r="G46" s="1"/>
      <c r="H46" s="34"/>
    </row>
    <row r="47" spans="1:7" ht="34.5" thickBot="1">
      <c r="A47" s="1"/>
      <c r="B47" s="48" t="s">
        <v>136</v>
      </c>
      <c r="C47" s="49" t="s">
        <v>137</v>
      </c>
      <c r="D47" s="49" t="s">
        <v>138</v>
      </c>
      <c r="E47" s="49" t="s">
        <v>139</v>
      </c>
      <c r="F47" s="49" t="s">
        <v>140</v>
      </c>
      <c r="G47" s="50" t="s">
        <v>141</v>
      </c>
    </row>
    <row r="48" spans="1:8" ht="15">
      <c r="A48" s="1"/>
      <c r="B48" s="51" t="s">
        <v>160</v>
      </c>
      <c r="C48" s="52" t="s">
        <v>157</v>
      </c>
      <c r="D48" s="54">
        <v>395</v>
      </c>
      <c r="E48" s="53"/>
      <c r="F48" s="53"/>
      <c r="G48" s="53"/>
      <c r="H48" s="37"/>
    </row>
    <row r="49" spans="1:8" ht="15">
      <c r="A49" s="1"/>
      <c r="B49" s="51" t="s">
        <v>347</v>
      </c>
      <c r="C49" s="52" t="s">
        <v>161</v>
      </c>
      <c r="D49" s="54">
        <v>410</v>
      </c>
      <c r="E49" s="53"/>
      <c r="F49" s="53"/>
      <c r="G49" s="53"/>
      <c r="H49" s="34"/>
    </row>
    <row r="50" spans="1:8" ht="15">
      <c r="A50" s="1"/>
      <c r="B50" s="51" t="s">
        <v>348</v>
      </c>
      <c r="C50" s="52" t="s">
        <v>157</v>
      </c>
      <c r="D50" s="54">
        <v>395</v>
      </c>
      <c r="E50" s="53"/>
      <c r="F50" s="53"/>
      <c r="G50" s="53"/>
      <c r="H50" s="34"/>
    </row>
    <row r="51" spans="1:8" ht="15">
      <c r="A51" s="1"/>
      <c r="B51" s="51" t="s">
        <v>349</v>
      </c>
      <c r="C51" s="52" t="s">
        <v>147</v>
      </c>
      <c r="D51" s="53"/>
      <c r="E51" s="53"/>
      <c r="F51" s="54">
        <v>409</v>
      </c>
      <c r="G51" s="53"/>
      <c r="H51" s="34"/>
    </row>
    <row r="52" spans="1:8" ht="15">
      <c r="A52" s="1"/>
      <c r="B52" s="51" t="s">
        <v>166</v>
      </c>
      <c r="C52" s="52" t="s">
        <v>157</v>
      </c>
      <c r="D52" s="54">
        <v>197.5</v>
      </c>
      <c r="E52" s="53"/>
      <c r="F52" s="53"/>
      <c r="G52" s="53"/>
      <c r="H52" s="34"/>
    </row>
    <row r="53" spans="1:8" ht="15">
      <c r="A53" s="1"/>
      <c r="B53" s="51" t="s">
        <v>351</v>
      </c>
      <c r="C53" s="52" t="s">
        <v>157</v>
      </c>
      <c r="D53" s="54">
        <v>395</v>
      </c>
      <c r="E53" s="53"/>
      <c r="F53" s="53"/>
      <c r="G53" s="53"/>
      <c r="H53" s="34"/>
    </row>
    <row r="54" spans="1:8" ht="15">
      <c r="A54" s="1"/>
      <c r="B54" s="51" t="s">
        <v>361</v>
      </c>
      <c r="C54" s="52" t="s">
        <v>149</v>
      </c>
      <c r="D54" s="53"/>
      <c r="E54" s="53"/>
      <c r="F54" s="54">
        <v>449</v>
      </c>
      <c r="G54" s="53"/>
      <c r="H54" s="34"/>
    </row>
    <row r="55" spans="1:8" ht="15">
      <c r="A55" s="1"/>
      <c r="B55" s="51" t="s">
        <v>353</v>
      </c>
      <c r="C55" s="52" t="s">
        <v>157</v>
      </c>
      <c r="D55" s="55">
        <v>1382.5</v>
      </c>
      <c r="E55" s="53"/>
      <c r="F55" s="53"/>
      <c r="G55" s="53"/>
      <c r="H55" s="34"/>
    </row>
    <row r="56" spans="1:8" ht="15">
      <c r="A56" s="1"/>
      <c r="B56" s="51" t="s">
        <v>235</v>
      </c>
      <c r="C56" s="52" t="s">
        <v>149</v>
      </c>
      <c r="D56" s="53"/>
      <c r="E56" s="53"/>
      <c r="F56" s="54">
        <v>233.5</v>
      </c>
      <c r="G56" s="53"/>
      <c r="H56" s="34"/>
    </row>
    <row r="57" spans="1:7" ht="15">
      <c r="A57" s="1"/>
      <c r="B57" s="51" t="s">
        <v>354</v>
      </c>
      <c r="C57" s="52" t="s">
        <v>157</v>
      </c>
      <c r="D57" s="55">
        <v>1580</v>
      </c>
      <c r="E57" s="53"/>
      <c r="F57" s="53"/>
      <c r="G57" s="53"/>
    </row>
    <row r="58" spans="1:7" ht="15">
      <c r="A58" s="1"/>
      <c r="B58" s="51" t="s">
        <v>182</v>
      </c>
      <c r="C58" s="52" t="s">
        <v>157</v>
      </c>
      <c r="D58" s="55">
        <v>3555</v>
      </c>
      <c r="E58" s="53"/>
      <c r="F58" s="53"/>
      <c r="G58" s="53"/>
    </row>
    <row r="59" spans="2:7" ht="15">
      <c r="B59" s="51" t="s">
        <v>187</v>
      </c>
      <c r="C59" s="52" t="s">
        <v>147</v>
      </c>
      <c r="D59" s="53"/>
      <c r="E59" s="53"/>
      <c r="F59" s="55">
        <v>1185</v>
      </c>
      <c r="G59" s="53"/>
    </row>
    <row r="60" spans="2:7" ht="15">
      <c r="B60" s="51" t="s">
        <v>249</v>
      </c>
      <c r="C60" s="52" t="s">
        <v>189</v>
      </c>
      <c r="D60" s="54">
        <v>395</v>
      </c>
      <c r="E60" s="53"/>
      <c r="F60" s="53"/>
      <c r="G60" s="53"/>
    </row>
    <row r="61" spans="2:7" ht="15">
      <c r="B61" s="51" t="s">
        <v>355</v>
      </c>
      <c r="C61" s="52" t="s">
        <v>337</v>
      </c>
      <c r="D61" s="53"/>
      <c r="E61" s="53"/>
      <c r="F61" s="54">
        <v>197.5</v>
      </c>
      <c r="G61" s="53"/>
    </row>
    <row r="62" spans="2:7" ht="15">
      <c r="B62" s="51" t="s">
        <v>191</v>
      </c>
      <c r="C62" s="52" t="s">
        <v>157</v>
      </c>
      <c r="D62" s="55">
        <v>3555</v>
      </c>
      <c r="E62" s="53"/>
      <c r="F62" s="53"/>
      <c r="G62" s="53"/>
    </row>
    <row r="63" spans="2:7" ht="15">
      <c r="B63" s="51" t="s">
        <v>362</v>
      </c>
      <c r="C63" s="52" t="s">
        <v>198</v>
      </c>
      <c r="D63" s="54">
        <v>632.5</v>
      </c>
      <c r="E63" s="53"/>
      <c r="F63" s="53"/>
      <c r="G63" s="53"/>
    </row>
    <row r="64" spans="2:7" ht="15">
      <c r="B64" s="51" t="s">
        <v>195</v>
      </c>
      <c r="C64" s="52" t="s">
        <v>147</v>
      </c>
      <c r="D64" s="53"/>
      <c r="E64" s="53"/>
      <c r="F64" s="54">
        <v>790</v>
      </c>
      <c r="G64" s="53"/>
    </row>
    <row r="65" spans="2:7" ht="15">
      <c r="B65" s="51" t="s">
        <v>195</v>
      </c>
      <c r="C65" s="52" t="s">
        <v>157</v>
      </c>
      <c r="D65" s="55">
        <v>3555</v>
      </c>
      <c r="E65" s="53"/>
      <c r="F65" s="53"/>
      <c r="G65" s="53"/>
    </row>
    <row r="66" spans="2:7" ht="15">
      <c r="B66" s="51" t="s">
        <v>199</v>
      </c>
      <c r="C66" s="52" t="s">
        <v>157</v>
      </c>
      <c r="D66" s="55">
        <v>3555</v>
      </c>
      <c r="E66" s="53"/>
      <c r="F66" s="53"/>
      <c r="G66" s="53"/>
    </row>
    <row r="67" spans="2:7" ht="15.75" thickBot="1">
      <c r="B67" s="51" t="s">
        <v>363</v>
      </c>
      <c r="C67" s="52" t="s">
        <v>149</v>
      </c>
      <c r="D67" s="53"/>
      <c r="E67" s="53"/>
      <c r="F67" s="54">
        <v>395</v>
      </c>
      <c r="G67" s="53"/>
    </row>
    <row r="68" spans="2:7" ht="15">
      <c r="B68" s="89" t="s">
        <v>202</v>
      </c>
      <c r="C68" s="89"/>
      <c r="D68" s="57">
        <v>20002.5</v>
      </c>
      <c r="E68" s="56"/>
      <c r="F68" s="57">
        <v>3659</v>
      </c>
      <c r="G68" s="56"/>
    </row>
    <row r="69" spans="2:7" ht="15">
      <c r="B69" s="90" t="s">
        <v>20</v>
      </c>
      <c r="C69" s="90"/>
      <c r="D69" s="90"/>
      <c r="E69" s="90"/>
      <c r="F69" s="90"/>
      <c r="G69" s="58">
        <v>23661.5</v>
      </c>
    </row>
    <row r="70" spans="2:7" ht="20.25">
      <c r="B70" s="33"/>
      <c r="C70" s="33"/>
      <c r="D70" s="33"/>
      <c r="E70" s="33"/>
      <c r="F70" s="33"/>
      <c r="G70" s="33"/>
    </row>
  </sheetData>
  <sheetProtection selectLockedCells="1" selectUnlockedCells="1"/>
  <mergeCells count="67">
    <mergeCell ref="B41:G41"/>
    <mergeCell ref="B68:C68"/>
    <mergeCell ref="B69:F69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C00000"/>
  </sheetPr>
  <dimension ref="A1:J88"/>
  <sheetViews>
    <sheetView zoomScale="70" zoomScaleNormal="70" zoomScalePageLayoutView="0" workbookViewId="0" topLeftCell="A7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8515625" style="0" customWidth="1"/>
    <col min="8" max="8" width="8.7109375" style="0" hidden="1" customWidth="1"/>
    <col min="9" max="9" width="11.8515625" style="0" customWidth="1"/>
    <col min="10" max="10" width="11.57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103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1966</v>
      </c>
    </row>
    <row r="7" spans="1:9" s="6" customFormat="1" ht="15">
      <c r="A7" s="6" t="s">
        <v>6</v>
      </c>
      <c r="C7" s="11">
        <v>328.2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7.41</v>
      </c>
      <c r="J12" s="41">
        <v>7.78</v>
      </c>
    </row>
    <row r="13" spans="8:10" s="6" customFormat="1" ht="15"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33253.28</v>
      </c>
      <c r="F21" s="72"/>
      <c r="G21" s="72">
        <v>33118.71</v>
      </c>
      <c r="H21" s="72"/>
      <c r="I21" s="73">
        <f>SUM(E21-G21)</f>
        <v>134.5699999999997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3.92</v>
      </c>
      <c r="H28" s="86"/>
      <c r="I28" s="73">
        <f>G28*$C$7*12</f>
        <v>15438.527999999998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0.88</v>
      </c>
      <c r="H29" s="86"/>
      <c r="I29" s="73">
        <f>G29*$C$7*12</f>
        <v>3465.7919999999995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3465.7919999999995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0</v>
      </c>
      <c r="H32" s="86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1890.432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1220.904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905.8320000000001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1.08</v>
      </c>
      <c r="H37" s="86"/>
      <c r="I37" s="73">
        <f t="shared" si="0"/>
        <v>4253.472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30640.752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1"/>
      <c r="C42" s="1"/>
      <c r="D42" s="1"/>
      <c r="E42" s="1"/>
      <c r="F42" s="1"/>
      <c r="G42" s="1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20.25">
      <c r="A44" s="1"/>
      <c r="C44" s="88" t="s">
        <v>133</v>
      </c>
      <c r="D44" s="88"/>
      <c r="E44" s="88"/>
      <c r="F44" s="88"/>
      <c r="G44" s="88"/>
      <c r="H44" s="88"/>
    </row>
    <row r="45" spans="1:8" ht="15">
      <c r="A45" s="1"/>
      <c r="C45" s="1"/>
      <c r="D45" s="1"/>
      <c r="E45" s="1"/>
      <c r="F45" s="1"/>
      <c r="G45" s="1"/>
      <c r="H45" s="1"/>
    </row>
    <row r="46" spans="1:8" ht="18">
      <c r="A46" s="1"/>
      <c r="C46" s="3" t="s">
        <v>364</v>
      </c>
      <c r="D46" s="1"/>
      <c r="E46" s="1"/>
      <c r="F46" s="1"/>
      <c r="G46" s="1"/>
      <c r="H46" s="1"/>
    </row>
    <row r="47" spans="1:8" ht="15">
      <c r="A47" s="1"/>
      <c r="C47" s="1"/>
      <c r="D47" s="1"/>
      <c r="E47" s="1"/>
      <c r="F47" s="1"/>
      <c r="G47" s="1"/>
      <c r="H47" s="1"/>
    </row>
    <row r="48" spans="1:8" ht="18">
      <c r="A48" s="1"/>
      <c r="C48" s="3" t="s">
        <v>135</v>
      </c>
      <c r="D48" s="1"/>
      <c r="E48" s="1"/>
      <c r="F48" s="1"/>
      <c r="G48" s="1"/>
      <c r="H48" s="1"/>
    </row>
    <row r="49" spans="1:8" ht="15.75" thickBot="1">
      <c r="A49" s="1"/>
      <c r="C49" s="1"/>
      <c r="D49" s="1"/>
      <c r="E49" s="1"/>
      <c r="F49" s="1"/>
      <c r="G49" s="1"/>
      <c r="H49" s="1"/>
    </row>
    <row r="50" spans="1:8" ht="68.25" thickBot="1">
      <c r="A50" s="1"/>
      <c r="C50" s="48" t="s">
        <v>136</v>
      </c>
      <c r="D50" s="49" t="s">
        <v>137</v>
      </c>
      <c r="E50" s="49" t="s">
        <v>138</v>
      </c>
      <c r="F50" s="49" t="s">
        <v>139</v>
      </c>
      <c r="G50" s="49" t="s">
        <v>140</v>
      </c>
      <c r="H50" s="50" t="s">
        <v>141</v>
      </c>
    </row>
    <row r="51" spans="1:8" ht="15">
      <c r="A51" s="1"/>
      <c r="C51" s="51" t="s">
        <v>365</v>
      </c>
      <c r="D51" s="52" t="s">
        <v>149</v>
      </c>
      <c r="E51" s="53"/>
      <c r="F51" s="53"/>
      <c r="G51" s="54">
        <v>463</v>
      </c>
      <c r="H51" s="53"/>
    </row>
    <row r="52" spans="1:8" ht="15">
      <c r="A52" s="1"/>
      <c r="C52" s="51" t="s">
        <v>366</v>
      </c>
      <c r="D52" s="52" t="s">
        <v>149</v>
      </c>
      <c r="E52" s="53"/>
      <c r="F52" s="53"/>
      <c r="G52" s="54">
        <v>463</v>
      </c>
      <c r="H52" s="53"/>
    </row>
    <row r="53" spans="1:8" ht="15">
      <c r="A53" s="1"/>
      <c r="C53" s="51" t="s">
        <v>282</v>
      </c>
      <c r="D53" s="52" t="s">
        <v>147</v>
      </c>
      <c r="E53" s="53"/>
      <c r="F53" s="53"/>
      <c r="G53" s="54">
        <v>790</v>
      </c>
      <c r="H53" s="53"/>
    </row>
    <row r="54" spans="1:8" ht="15">
      <c r="A54" s="1"/>
      <c r="C54" s="51" t="s">
        <v>292</v>
      </c>
      <c r="D54" s="52" t="s">
        <v>154</v>
      </c>
      <c r="E54" s="53"/>
      <c r="F54" s="53"/>
      <c r="G54" s="54">
        <v>231.5</v>
      </c>
      <c r="H54" s="53"/>
    </row>
    <row r="55" spans="1:8" ht="15">
      <c r="A55" s="1"/>
      <c r="C55" s="51" t="s">
        <v>160</v>
      </c>
      <c r="D55" s="52" t="s">
        <v>157</v>
      </c>
      <c r="E55" s="54">
        <v>395</v>
      </c>
      <c r="F55" s="53"/>
      <c r="G55" s="53"/>
      <c r="H55" s="53"/>
    </row>
    <row r="56" spans="1:8" ht="15">
      <c r="A56" s="1"/>
      <c r="C56" s="51" t="s">
        <v>160</v>
      </c>
      <c r="D56" s="52" t="s">
        <v>149</v>
      </c>
      <c r="E56" s="53"/>
      <c r="F56" s="53"/>
      <c r="G56" s="54">
        <v>429</v>
      </c>
      <c r="H56" s="53"/>
    </row>
    <row r="57" spans="1:8" ht="15">
      <c r="A57" s="1"/>
      <c r="C57" s="51" t="s">
        <v>347</v>
      </c>
      <c r="D57" s="52" t="s">
        <v>161</v>
      </c>
      <c r="E57" s="54">
        <v>410</v>
      </c>
      <c r="F57" s="53"/>
      <c r="G57" s="53"/>
      <c r="H57" s="53"/>
    </row>
    <row r="58" spans="1:8" ht="15">
      <c r="A58" s="1"/>
      <c r="C58" s="51" t="s">
        <v>348</v>
      </c>
      <c r="D58" s="52" t="s">
        <v>157</v>
      </c>
      <c r="E58" s="54">
        <v>395</v>
      </c>
      <c r="F58" s="53"/>
      <c r="G58" s="53"/>
      <c r="H58" s="53"/>
    </row>
    <row r="59" spans="1:8" ht="15">
      <c r="A59" s="1"/>
      <c r="C59" s="51" t="s">
        <v>349</v>
      </c>
      <c r="D59" s="52" t="s">
        <v>147</v>
      </c>
      <c r="E59" s="53"/>
      <c r="F59" s="53"/>
      <c r="G59" s="54">
        <v>409</v>
      </c>
      <c r="H59" s="53"/>
    </row>
    <row r="60" spans="1:8" ht="15">
      <c r="A60" s="1"/>
      <c r="C60" s="51" t="s">
        <v>166</v>
      </c>
      <c r="D60" s="52" t="s">
        <v>157</v>
      </c>
      <c r="E60" s="54">
        <v>197.5</v>
      </c>
      <c r="F60" s="53"/>
      <c r="G60" s="53"/>
      <c r="H60" s="53"/>
    </row>
    <row r="61" spans="1:8" ht="15">
      <c r="A61" s="1"/>
      <c r="C61" s="51" t="s">
        <v>351</v>
      </c>
      <c r="D61" s="52" t="s">
        <v>157</v>
      </c>
      <c r="E61" s="54">
        <v>395</v>
      </c>
      <c r="F61" s="53"/>
      <c r="G61" s="53"/>
      <c r="H61" s="53"/>
    </row>
    <row r="62" spans="1:8" ht="15">
      <c r="A62" s="1"/>
      <c r="C62" s="51" t="s">
        <v>367</v>
      </c>
      <c r="D62" s="52" t="s">
        <v>149</v>
      </c>
      <c r="E62" s="53"/>
      <c r="F62" s="53"/>
      <c r="G62" s="54">
        <v>429</v>
      </c>
      <c r="H62" s="53"/>
    </row>
    <row r="63" spans="1:8" ht="15">
      <c r="A63" s="1"/>
      <c r="C63" s="51" t="s">
        <v>353</v>
      </c>
      <c r="D63" s="52" t="s">
        <v>157</v>
      </c>
      <c r="E63" s="55">
        <v>1382.5</v>
      </c>
      <c r="F63" s="53"/>
      <c r="G63" s="53"/>
      <c r="H63" s="53"/>
    </row>
    <row r="64" spans="1:8" ht="15">
      <c r="A64" s="1"/>
      <c r="C64" s="51" t="s">
        <v>235</v>
      </c>
      <c r="D64" s="52" t="s">
        <v>149</v>
      </c>
      <c r="E64" s="53"/>
      <c r="F64" s="53"/>
      <c r="G64" s="54">
        <v>233.5</v>
      </c>
      <c r="H64" s="53"/>
    </row>
    <row r="65" spans="1:8" ht="15">
      <c r="A65" s="1"/>
      <c r="C65" s="51" t="s">
        <v>354</v>
      </c>
      <c r="D65" s="52" t="s">
        <v>157</v>
      </c>
      <c r="E65" s="55">
        <v>1580</v>
      </c>
      <c r="F65" s="53"/>
      <c r="G65" s="53"/>
      <c r="H65" s="53"/>
    </row>
    <row r="66" spans="3:8" ht="15">
      <c r="C66" s="51" t="s">
        <v>368</v>
      </c>
      <c r="D66" s="52" t="s">
        <v>149</v>
      </c>
      <c r="E66" s="53"/>
      <c r="F66" s="53"/>
      <c r="G66" s="54">
        <v>467</v>
      </c>
      <c r="H66" s="53"/>
    </row>
    <row r="67" spans="3:8" ht="15">
      <c r="C67" s="51" t="s">
        <v>182</v>
      </c>
      <c r="D67" s="52" t="s">
        <v>157</v>
      </c>
      <c r="E67" s="55">
        <v>3555</v>
      </c>
      <c r="F67" s="53"/>
      <c r="G67" s="53"/>
      <c r="H67" s="53"/>
    </row>
    <row r="68" spans="3:8" ht="15">
      <c r="C68" s="51" t="s">
        <v>369</v>
      </c>
      <c r="D68" s="52" t="s">
        <v>149</v>
      </c>
      <c r="E68" s="53"/>
      <c r="F68" s="53"/>
      <c r="G68" s="54">
        <v>594</v>
      </c>
      <c r="H68" s="53"/>
    </row>
    <row r="69" spans="3:8" ht="15">
      <c r="C69" s="51" t="s">
        <v>249</v>
      </c>
      <c r="D69" s="52" t="s">
        <v>189</v>
      </c>
      <c r="E69" s="54">
        <v>395</v>
      </c>
      <c r="F69" s="53"/>
      <c r="G69" s="53"/>
      <c r="H69" s="53"/>
    </row>
    <row r="70" spans="3:8" ht="15">
      <c r="C70" s="51" t="s">
        <v>355</v>
      </c>
      <c r="D70" s="52" t="s">
        <v>337</v>
      </c>
      <c r="E70" s="53"/>
      <c r="F70" s="53"/>
      <c r="G70" s="54">
        <v>197.5</v>
      </c>
      <c r="H70" s="53"/>
    </row>
    <row r="71" spans="3:8" ht="15">
      <c r="C71" s="51" t="s">
        <v>191</v>
      </c>
      <c r="D71" s="52" t="s">
        <v>157</v>
      </c>
      <c r="E71" s="55">
        <v>3555</v>
      </c>
      <c r="F71" s="53"/>
      <c r="G71" s="53"/>
      <c r="H71" s="53"/>
    </row>
    <row r="72" spans="3:8" ht="15">
      <c r="C72" s="51" t="s">
        <v>195</v>
      </c>
      <c r="D72" s="52" t="s">
        <v>157</v>
      </c>
      <c r="E72" s="55">
        <v>3555</v>
      </c>
      <c r="F72" s="53"/>
      <c r="G72" s="53"/>
      <c r="H72" s="53"/>
    </row>
    <row r="73" spans="3:8" ht="15.75" thickBot="1">
      <c r="C73" s="51" t="s">
        <v>199</v>
      </c>
      <c r="D73" s="52" t="s">
        <v>157</v>
      </c>
      <c r="E73" s="55">
        <v>3555</v>
      </c>
      <c r="F73" s="53"/>
      <c r="G73" s="53"/>
      <c r="H73" s="53"/>
    </row>
    <row r="74" spans="3:8" ht="15">
      <c r="C74" s="89" t="s">
        <v>202</v>
      </c>
      <c r="D74" s="89"/>
      <c r="E74" s="57">
        <v>19370</v>
      </c>
      <c r="F74" s="56"/>
      <c r="G74" s="57">
        <v>4706.5</v>
      </c>
      <c r="H74" s="56"/>
    </row>
    <row r="75" spans="3:8" ht="15">
      <c r="C75" s="90" t="s">
        <v>20</v>
      </c>
      <c r="D75" s="90"/>
      <c r="E75" s="90"/>
      <c r="F75" s="90"/>
      <c r="G75" s="90"/>
      <c r="H75" s="58">
        <v>24076.5</v>
      </c>
    </row>
    <row r="76" ht="15">
      <c r="H76" s="34"/>
    </row>
    <row r="78" ht="15">
      <c r="H78" s="34"/>
    </row>
    <row r="80" ht="15">
      <c r="H80" s="37"/>
    </row>
    <row r="81" ht="15">
      <c r="H81" s="34"/>
    </row>
    <row r="82" ht="15">
      <c r="H82" s="34"/>
    </row>
    <row r="83" ht="15">
      <c r="H83" s="34"/>
    </row>
    <row r="84" ht="15">
      <c r="H84" s="34"/>
    </row>
    <row r="85" ht="15">
      <c r="H85" s="34"/>
    </row>
    <row r="86" ht="15">
      <c r="H86" s="34"/>
    </row>
    <row r="87" ht="15">
      <c r="H87" s="34"/>
    </row>
    <row r="88" ht="15">
      <c r="H88" s="34"/>
    </row>
  </sheetData>
  <sheetProtection selectLockedCells="1" selectUnlockedCells="1"/>
  <mergeCells count="67">
    <mergeCell ref="C44:H44"/>
    <mergeCell ref="C74:D74"/>
    <mergeCell ref="C75:G75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C00000"/>
  </sheetPr>
  <dimension ref="A1:J74"/>
  <sheetViews>
    <sheetView zoomScale="70" zoomScaleNormal="70" zoomScalePageLayoutView="0" workbookViewId="0" topLeftCell="A13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00390625" style="0" customWidth="1"/>
    <col min="8" max="8" width="8.7109375" style="0" hidden="1" customWidth="1"/>
    <col min="9" max="9" width="11.8515625" style="0" customWidth="1"/>
    <col min="10" max="10" width="11.281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104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1978</v>
      </c>
    </row>
    <row r="7" spans="1:9" s="6" customFormat="1" ht="15">
      <c r="A7" s="6" t="s">
        <v>6</v>
      </c>
      <c r="C7" s="11">
        <v>389.6</v>
      </c>
      <c r="D7" s="10" t="s">
        <v>7</v>
      </c>
      <c r="E7" s="70" t="s">
        <v>8</v>
      </c>
      <c r="F7" s="70"/>
      <c r="G7" s="70"/>
      <c r="I7" s="11">
        <v>5</v>
      </c>
    </row>
    <row r="8" spans="3:9" s="6" customFormat="1" ht="15">
      <c r="C8" s="12"/>
      <c r="E8" s="70" t="s">
        <v>9</v>
      </c>
      <c r="F8" s="70"/>
      <c r="G8" s="70"/>
      <c r="I8" s="11">
        <v>68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7.41</v>
      </c>
      <c r="J12" s="41">
        <v>7.78</v>
      </c>
    </row>
    <row r="13" spans="8:10" s="6" customFormat="1" ht="15"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33201.4</v>
      </c>
      <c r="F21" s="72"/>
      <c r="G21" s="72">
        <v>27471.47</v>
      </c>
      <c r="H21" s="72"/>
      <c r="I21" s="73">
        <f>SUM(E21-G21)</f>
        <v>5729.93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5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21155.76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3.92</v>
      </c>
      <c r="H28" s="86"/>
      <c r="I28" s="73">
        <f>G28*$C$7*12</f>
        <v>18326.784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0.88</v>
      </c>
      <c r="H29" s="86"/>
      <c r="I29" s="73">
        <f>G29*$C$7*12</f>
        <v>4114.176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4114.176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0</v>
      </c>
      <c r="H32" s="86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2244.096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1449.3120000000001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1075.296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1.08</v>
      </c>
      <c r="H37" s="86"/>
      <c r="I37" s="73">
        <f t="shared" si="0"/>
        <v>5049.216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36373.056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20.25">
      <c r="A40" s="1"/>
      <c r="B40" s="88" t="s">
        <v>133</v>
      </c>
      <c r="C40" s="88"/>
      <c r="D40" s="88"/>
      <c r="E40" s="88"/>
      <c r="F40" s="88"/>
      <c r="G40" s="88"/>
    </row>
    <row r="41" spans="1:7" ht="20.25">
      <c r="A41" s="2"/>
      <c r="B41" s="1"/>
      <c r="C41" s="1"/>
      <c r="D41" s="1"/>
      <c r="E41" s="1"/>
      <c r="F41" s="1"/>
      <c r="G41" s="1"/>
    </row>
    <row r="42" spans="1:8" ht="20.25">
      <c r="A42" s="1"/>
      <c r="B42" s="3" t="s">
        <v>370</v>
      </c>
      <c r="C42" s="1"/>
      <c r="D42" s="1"/>
      <c r="E42" s="1"/>
      <c r="F42" s="1"/>
      <c r="G42" s="1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135</v>
      </c>
      <c r="C44" s="1"/>
      <c r="D44" s="1"/>
      <c r="E44" s="1"/>
      <c r="F44" s="1"/>
      <c r="G44" s="1"/>
      <c r="H44" s="34"/>
    </row>
    <row r="45" spans="1:7" ht="15.75" thickBot="1">
      <c r="A45" s="1"/>
      <c r="B45" s="1"/>
      <c r="C45" s="1"/>
      <c r="D45" s="1"/>
      <c r="E45" s="1"/>
      <c r="F45" s="1"/>
      <c r="G45" s="1"/>
    </row>
    <row r="46" spans="1:8" ht="45.75" thickBot="1">
      <c r="A46" s="1"/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34"/>
    </row>
    <row r="47" spans="1:7" ht="15">
      <c r="A47" s="1"/>
      <c r="B47" s="51" t="s">
        <v>365</v>
      </c>
      <c r="C47" s="52" t="s">
        <v>149</v>
      </c>
      <c r="D47" s="53"/>
      <c r="E47" s="53"/>
      <c r="F47" s="54">
        <v>858.5</v>
      </c>
      <c r="G47" s="53"/>
    </row>
    <row r="48" spans="1:8" ht="15">
      <c r="A48" s="1"/>
      <c r="B48" s="51" t="s">
        <v>266</v>
      </c>
      <c r="C48" s="52" t="s">
        <v>371</v>
      </c>
      <c r="D48" s="55">
        <v>1596</v>
      </c>
      <c r="E48" s="53"/>
      <c r="F48" s="53"/>
      <c r="G48" s="53"/>
      <c r="H48" s="37"/>
    </row>
    <row r="49" spans="1:8" ht="15">
      <c r="A49" s="1"/>
      <c r="B49" s="51" t="s">
        <v>372</v>
      </c>
      <c r="C49" s="52" t="s">
        <v>147</v>
      </c>
      <c r="D49" s="53"/>
      <c r="E49" s="53"/>
      <c r="F49" s="54">
        <v>790</v>
      </c>
      <c r="G49" s="53"/>
      <c r="H49" s="34"/>
    </row>
    <row r="50" spans="1:8" ht="15">
      <c r="A50" s="1"/>
      <c r="B50" s="51" t="s">
        <v>214</v>
      </c>
      <c r="C50" s="52" t="s">
        <v>373</v>
      </c>
      <c r="D50" s="55">
        <v>1620</v>
      </c>
      <c r="E50" s="53"/>
      <c r="F50" s="53"/>
      <c r="G50" s="53"/>
      <c r="H50" s="34"/>
    </row>
    <row r="51" spans="1:8" ht="15">
      <c r="A51" s="1"/>
      <c r="B51" s="51" t="s">
        <v>292</v>
      </c>
      <c r="C51" s="52" t="s">
        <v>154</v>
      </c>
      <c r="D51" s="53"/>
      <c r="E51" s="53"/>
      <c r="F51" s="54">
        <v>429</v>
      </c>
      <c r="G51" s="53"/>
      <c r="H51" s="34"/>
    </row>
    <row r="52" spans="1:8" ht="15">
      <c r="A52" s="1"/>
      <c r="B52" s="51" t="s">
        <v>160</v>
      </c>
      <c r="C52" s="52" t="s">
        <v>157</v>
      </c>
      <c r="D52" s="54">
        <v>395</v>
      </c>
      <c r="E52" s="53"/>
      <c r="F52" s="53"/>
      <c r="G52" s="53"/>
      <c r="H52" s="34"/>
    </row>
    <row r="53" spans="1:8" ht="15">
      <c r="A53" s="1"/>
      <c r="B53" s="51" t="s">
        <v>347</v>
      </c>
      <c r="C53" s="52" t="s">
        <v>161</v>
      </c>
      <c r="D53" s="54">
        <v>410</v>
      </c>
      <c r="E53" s="53"/>
      <c r="F53" s="53"/>
      <c r="G53" s="53"/>
      <c r="H53" s="34"/>
    </row>
    <row r="54" spans="1:8" ht="15">
      <c r="A54" s="1"/>
      <c r="B54" s="51" t="s">
        <v>348</v>
      </c>
      <c r="C54" s="52" t="s">
        <v>157</v>
      </c>
      <c r="D54" s="54">
        <v>395</v>
      </c>
      <c r="E54" s="53"/>
      <c r="F54" s="53"/>
      <c r="G54" s="53"/>
      <c r="H54" s="34"/>
    </row>
    <row r="55" spans="1:8" ht="15">
      <c r="A55" s="1"/>
      <c r="B55" s="51" t="s">
        <v>349</v>
      </c>
      <c r="C55" s="52" t="s">
        <v>147</v>
      </c>
      <c r="D55" s="53"/>
      <c r="E55" s="53"/>
      <c r="F55" s="54">
        <v>409</v>
      </c>
      <c r="G55" s="53"/>
      <c r="H55" s="34"/>
    </row>
    <row r="56" spans="1:8" ht="15">
      <c r="A56" s="1"/>
      <c r="B56" s="51" t="s">
        <v>166</v>
      </c>
      <c r="C56" s="52" t="s">
        <v>157</v>
      </c>
      <c r="D56" s="54">
        <v>197.5</v>
      </c>
      <c r="E56" s="53"/>
      <c r="F56" s="53"/>
      <c r="G56" s="53"/>
      <c r="H56" s="34"/>
    </row>
    <row r="57" spans="1:7" ht="15">
      <c r="A57" s="1"/>
      <c r="B57" s="51" t="s">
        <v>299</v>
      </c>
      <c r="C57" s="52" t="s">
        <v>147</v>
      </c>
      <c r="D57" s="53"/>
      <c r="E57" s="53"/>
      <c r="F57" s="54">
        <v>790</v>
      </c>
      <c r="G57" s="53"/>
    </row>
    <row r="58" spans="1:7" ht="15">
      <c r="A58" s="1"/>
      <c r="B58" s="51" t="s">
        <v>351</v>
      </c>
      <c r="C58" s="52" t="s">
        <v>157</v>
      </c>
      <c r="D58" s="54">
        <v>395</v>
      </c>
      <c r="E58" s="53"/>
      <c r="F58" s="53"/>
      <c r="G58" s="53"/>
    </row>
    <row r="59" spans="2:7" ht="15">
      <c r="B59" s="51" t="s">
        <v>374</v>
      </c>
      <c r="C59" s="52" t="s">
        <v>147</v>
      </c>
      <c r="D59" s="53"/>
      <c r="E59" s="53"/>
      <c r="F59" s="55">
        <v>1185</v>
      </c>
      <c r="G59" s="53"/>
    </row>
    <row r="60" spans="2:7" ht="15">
      <c r="B60" s="51" t="s">
        <v>353</v>
      </c>
      <c r="C60" s="52" t="s">
        <v>157</v>
      </c>
      <c r="D60" s="55">
        <v>1382.5</v>
      </c>
      <c r="E60" s="53"/>
      <c r="F60" s="53"/>
      <c r="G60" s="53"/>
    </row>
    <row r="61" spans="2:7" ht="15">
      <c r="B61" s="51" t="s">
        <v>235</v>
      </c>
      <c r="C61" s="52" t="s">
        <v>149</v>
      </c>
      <c r="D61" s="53"/>
      <c r="E61" s="53"/>
      <c r="F61" s="54">
        <v>233.5</v>
      </c>
      <c r="G61" s="53"/>
    </row>
    <row r="62" spans="2:7" ht="15">
      <c r="B62" s="51" t="s">
        <v>354</v>
      </c>
      <c r="C62" s="52" t="s">
        <v>157</v>
      </c>
      <c r="D62" s="55">
        <v>1580</v>
      </c>
      <c r="E62" s="53"/>
      <c r="F62" s="53"/>
      <c r="G62" s="53"/>
    </row>
    <row r="63" spans="2:7" ht="15">
      <c r="B63" s="51" t="s">
        <v>368</v>
      </c>
      <c r="C63" s="52" t="s">
        <v>149</v>
      </c>
      <c r="D63" s="53"/>
      <c r="E63" s="53"/>
      <c r="F63" s="54">
        <v>467</v>
      </c>
      <c r="G63" s="53"/>
    </row>
    <row r="64" spans="2:7" ht="15">
      <c r="B64" s="51" t="s">
        <v>182</v>
      </c>
      <c r="C64" s="52" t="s">
        <v>157</v>
      </c>
      <c r="D64" s="55">
        <v>3555</v>
      </c>
      <c r="E64" s="53"/>
      <c r="F64" s="53"/>
      <c r="G64" s="53"/>
    </row>
    <row r="65" spans="2:7" ht="15">
      <c r="B65" s="51" t="s">
        <v>249</v>
      </c>
      <c r="C65" s="52" t="s">
        <v>189</v>
      </c>
      <c r="D65" s="54">
        <v>395</v>
      </c>
      <c r="E65" s="53"/>
      <c r="F65" s="53"/>
      <c r="G65" s="53"/>
    </row>
    <row r="66" spans="2:7" ht="15">
      <c r="B66" s="51" t="s">
        <v>355</v>
      </c>
      <c r="C66" s="52" t="s">
        <v>337</v>
      </c>
      <c r="D66" s="53"/>
      <c r="E66" s="53"/>
      <c r="F66" s="54">
        <v>197.5</v>
      </c>
      <c r="G66" s="53"/>
    </row>
    <row r="67" spans="2:7" ht="15">
      <c r="B67" s="51" t="s">
        <v>191</v>
      </c>
      <c r="C67" s="52" t="s">
        <v>157</v>
      </c>
      <c r="D67" s="55">
        <v>3555</v>
      </c>
      <c r="E67" s="53"/>
      <c r="F67" s="53"/>
      <c r="G67" s="53"/>
    </row>
    <row r="68" spans="2:7" ht="15">
      <c r="B68" s="51" t="s">
        <v>195</v>
      </c>
      <c r="C68" s="52" t="s">
        <v>157</v>
      </c>
      <c r="D68" s="55">
        <v>3555</v>
      </c>
      <c r="E68" s="53"/>
      <c r="F68" s="53"/>
      <c r="G68" s="53"/>
    </row>
    <row r="69" spans="2:7" ht="15.75" thickBot="1">
      <c r="B69" s="51" t="s">
        <v>199</v>
      </c>
      <c r="C69" s="52" t="s">
        <v>157</v>
      </c>
      <c r="D69" s="55">
        <v>3555</v>
      </c>
      <c r="E69" s="53"/>
      <c r="F69" s="53"/>
      <c r="G69" s="53"/>
    </row>
    <row r="70" spans="2:7" ht="15">
      <c r="B70" s="89" t="s">
        <v>202</v>
      </c>
      <c r="C70" s="89"/>
      <c r="D70" s="57">
        <v>22586</v>
      </c>
      <c r="E70" s="56"/>
      <c r="F70" s="57">
        <v>5359.5</v>
      </c>
      <c r="G70" s="56"/>
    </row>
    <row r="71" spans="2:7" ht="15">
      <c r="B71" s="90" t="s">
        <v>20</v>
      </c>
      <c r="C71" s="90"/>
      <c r="D71" s="90"/>
      <c r="E71" s="90"/>
      <c r="F71" s="90"/>
      <c r="G71" s="58">
        <v>27945.5</v>
      </c>
    </row>
    <row r="72" spans="2:7" ht="15">
      <c r="B72" s="1"/>
      <c r="C72" s="1"/>
      <c r="D72" s="1"/>
      <c r="E72" s="1"/>
      <c r="F72" s="1"/>
      <c r="G72" s="1"/>
    </row>
    <row r="73" spans="2:7" ht="15">
      <c r="B73" s="1"/>
      <c r="C73" s="1"/>
      <c r="D73" s="1"/>
      <c r="E73" s="1"/>
      <c r="F73" s="1"/>
      <c r="G73" s="1"/>
    </row>
    <row r="74" spans="2:7" ht="20.25">
      <c r="B74" s="33"/>
      <c r="C74" s="33"/>
      <c r="D74" s="33"/>
      <c r="E74" s="33"/>
      <c r="F74" s="33"/>
      <c r="G74" s="33"/>
    </row>
  </sheetData>
  <sheetProtection selectLockedCells="1" selectUnlockedCells="1"/>
  <mergeCells count="67">
    <mergeCell ref="B40:G40"/>
    <mergeCell ref="B70:C70"/>
    <mergeCell ref="B71:F71"/>
    <mergeCell ref="B39:E39"/>
    <mergeCell ref="G39:H39"/>
    <mergeCell ref="I39:J39"/>
    <mergeCell ref="B37:E37"/>
    <mergeCell ref="G37:H37"/>
    <mergeCell ref="I37:J37"/>
    <mergeCell ref="B38:E38"/>
    <mergeCell ref="G38:H38"/>
    <mergeCell ref="B34:E34"/>
    <mergeCell ref="G34:H34"/>
    <mergeCell ref="I34:J34"/>
    <mergeCell ref="I38:J38"/>
    <mergeCell ref="B35:E35"/>
    <mergeCell ref="G35:H35"/>
    <mergeCell ref="I35:J35"/>
    <mergeCell ref="B36:E36"/>
    <mergeCell ref="G36:H36"/>
    <mergeCell ref="I36:J36"/>
    <mergeCell ref="B32:E32"/>
    <mergeCell ref="G32:H32"/>
    <mergeCell ref="I32:J32"/>
    <mergeCell ref="B33:E33"/>
    <mergeCell ref="G33:H33"/>
    <mergeCell ref="I33:J33"/>
    <mergeCell ref="B31:E31"/>
    <mergeCell ref="G31:H31"/>
    <mergeCell ref="I31:J31"/>
    <mergeCell ref="B30:E30"/>
    <mergeCell ref="G30:H30"/>
    <mergeCell ref="I30:J30"/>
    <mergeCell ref="B29:E29"/>
    <mergeCell ref="G29:H29"/>
    <mergeCell ref="I29:J29"/>
    <mergeCell ref="B27:E27"/>
    <mergeCell ref="G27:H27"/>
    <mergeCell ref="I27:J27"/>
    <mergeCell ref="B28:E28"/>
    <mergeCell ref="G28:H28"/>
    <mergeCell ref="I28:J28"/>
    <mergeCell ref="B22:D22"/>
    <mergeCell ref="E22:F22"/>
    <mergeCell ref="G22:H22"/>
    <mergeCell ref="I22:J22"/>
    <mergeCell ref="B23:D23"/>
    <mergeCell ref="E23:F23"/>
    <mergeCell ref="G23:H23"/>
    <mergeCell ref="I23:J23"/>
    <mergeCell ref="B20:D20"/>
    <mergeCell ref="E20:F20"/>
    <mergeCell ref="G20:H20"/>
    <mergeCell ref="I20:J20"/>
    <mergeCell ref="B21:D21"/>
    <mergeCell ref="E21:F21"/>
    <mergeCell ref="G21:H21"/>
    <mergeCell ref="I21:J21"/>
    <mergeCell ref="A10:J10"/>
    <mergeCell ref="A16:J16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46"/>
  <sheetViews>
    <sheetView zoomScale="70" zoomScaleNormal="70" zoomScalePageLayoutView="0" workbookViewId="0" topLeftCell="C5">
      <selection activeCell="I21" sqref="I21:J21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0.57421875" style="0" customWidth="1"/>
    <col min="10" max="10" width="11.14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39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1976</v>
      </c>
    </row>
    <row r="7" spans="1:9" s="6" customFormat="1" ht="15">
      <c r="A7" s="6" t="s">
        <v>6</v>
      </c>
      <c r="C7" s="11">
        <v>125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10020.08</v>
      </c>
      <c r="F21" s="72"/>
      <c r="G21" s="72">
        <v>4989.42</v>
      </c>
      <c r="H21" s="72"/>
      <c r="I21" s="73">
        <f>SUM(E21-G21)</f>
        <v>5030.66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37707.28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5895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81">
        <f>G29*$C$7*12</f>
        <v>1320</v>
      </c>
      <c r="J29" s="82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3135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10350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6" ht="15">
      <c r="B46" t="s">
        <v>132</v>
      </c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C00000"/>
  </sheetPr>
  <dimension ref="A1:J82"/>
  <sheetViews>
    <sheetView zoomScale="70" zoomScaleNormal="70" zoomScalePageLayoutView="0" workbookViewId="0" topLeftCell="A15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2.8515625" style="0" customWidth="1"/>
    <col min="8" max="8" width="8.7109375" style="0" hidden="1" customWidth="1"/>
    <col min="9" max="9" width="11.8515625" style="0" customWidth="1"/>
    <col min="10" max="10" width="11.14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105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1964</v>
      </c>
    </row>
    <row r="7" spans="1:9" s="6" customFormat="1" ht="15">
      <c r="A7" s="6" t="s">
        <v>6</v>
      </c>
      <c r="C7" s="11">
        <v>326.8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7.41</v>
      </c>
      <c r="J12" s="41">
        <v>7.78</v>
      </c>
    </row>
    <row r="13" spans="8:10" s="6" customFormat="1" ht="15"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33111.42</v>
      </c>
      <c r="F21" s="72"/>
      <c r="G21" s="72">
        <v>21210.36</v>
      </c>
      <c r="H21" s="72"/>
      <c r="I21" s="73">
        <f>SUM(E21-G21)</f>
        <v>11901.059999999998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7.2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49252.29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3.92</v>
      </c>
      <c r="H28" s="86"/>
      <c r="I28" s="73">
        <f>G28*$C$7*12</f>
        <v>15372.672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0.88</v>
      </c>
      <c r="H29" s="86"/>
      <c r="I29" s="73">
        <f>G29*$C$7*12</f>
        <v>3451.008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3451.008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0</v>
      </c>
      <c r="H32" s="86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1882.368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1215.6960000000001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901.9680000000001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1.08</v>
      </c>
      <c r="H37" s="86"/>
      <c r="I37" s="73">
        <f t="shared" si="0"/>
        <v>4235.328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30510.048000000003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10" ht="20.25">
      <c r="A40" s="1"/>
      <c r="B40" s="88" t="s">
        <v>133</v>
      </c>
      <c r="C40" s="88"/>
      <c r="D40" s="88"/>
      <c r="E40" s="88"/>
      <c r="F40" s="88"/>
      <c r="G40" s="88"/>
      <c r="H40" s="59"/>
      <c r="I40" s="59"/>
      <c r="J40" s="59"/>
    </row>
    <row r="41" spans="1:10" ht="20.25">
      <c r="A41" s="2"/>
      <c r="B41" s="1"/>
      <c r="C41" s="1"/>
      <c r="D41" s="1"/>
      <c r="E41" s="1"/>
      <c r="F41" s="1"/>
      <c r="G41" s="1"/>
      <c r="H41" s="59"/>
      <c r="I41" s="59"/>
      <c r="J41" s="59"/>
    </row>
    <row r="42" spans="1:10" ht="18">
      <c r="A42" s="1"/>
      <c r="B42" s="3" t="s">
        <v>375</v>
      </c>
      <c r="C42" s="1"/>
      <c r="D42" s="1"/>
      <c r="E42" s="1"/>
      <c r="F42" s="1"/>
      <c r="G42" s="1"/>
      <c r="H42" s="59"/>
      <c r="I42" s="59"/>
      <c r="J42" s="59"/>
    </row>
    <row r="43" spans="1:10" ht="15">
      <c r="A43" s="1"/>
      <c r="B43" s="1"/>
      <c r="C43" s="1"/>
      <c r="D43" s="1"/>
      <c r="E43" s="1"/>
      <c r="F43" s="1"/>
      <c r="G43" s="1"/>
      <c r="H43" s="59"/>
      <c r="I43" s="59"/>
      <c r="J43" s="59"/>
    </row>
    <row r="44" spans="1:10" ht="18">
      <c r="A44" s="1"/>
      <c r="B44" s="3" t="s">
        <v>135</v>
      </c>
      <c r="C44" s="1"/>
      <c r="D44" s="1"/>
      <c r="E44" s="1"/>
      <c r="F44" s="1"/>
      <c r="G44" s="1"/>
      <c r="H44" s="59"/>
      <c r="I44" s="59"/>
      <c r="J44" s="59"/>
    </row>
    <row r="45" spans="1:10" ht="15.75" thickBot="1">
      <c r="A45" s="1"/>
      <c r="B45" s="1"/>
      <c r="C45" s="1"/>
      <c r="D45" s="1"/>
      <c r="E45" s="1"/>
      <c r="F45" s="1"/>
      <c r="G45" s="1"/>
      <c r="H45" s="59"/>
      <c r="I45" s="59"/>
      <c r="J45" s="59"/>
    </row>
    <row r="46" spans="1:10" ht="45.75" thickBot="1">
      <c r="A46" s="1"/>
      <c r="B46" s="48" t="s">
        <v>136</v>
      </c>
      <c r="C46" s="49" t="s">
        <v>137</v>
      </c>
      <c r="D46" s="49" t="s">
        <v>138</v>
      </c>
      <c r="E46" s="49" t="s">
        <v>139</v>
      </c>
      <c r="F46" s="49" t="s">
        <v>140</v>
      </c>
      <c r="G46" s="50" t="s">
        <v>141</v>
      </c>
      <c r="H46" s="59"/>
      <c r="I46" s="59"/>
      <c r="J46" s="59"/>
    </row>
    <row r="47" spans="1:10" ht="15">
      <c r="A47" s="1"/>
      <c r="B47" s="51" t="s">
        <v>275</v>
      </c>
      <c r="C47" s="52" t="s">
        <v>376</v>
      </c>
      <c r="D47" s="55">
        <v>1502</v>
      </c>
      <c r="E47" s="53"/>
      <c r="F47" s="53"/>
      <c r="G47" s="53"/>
      <c r="H47" s="59"/>
      <c r="I47" s="59"/>
      <c r="J47" s="59"/>
    </row>
    <row r="48" spans="1:10" ht="15">
      <c r="A48" s="1"/>
      <c r="B48" s="51" t="s">
        <v>211</v>
      </c>
      <c r="C48" s="52" t="s">
        <v>147</v>
      </c>
      <c r="D48" s="53"/>
      <c r="E48" s="53"/>
      <c r="F48" s="55">
        <v>1580</v>
      </c>
      <c r="G48" s="53"/>
      <c r="H48" s="59"/>
      <c r="I48" s="59"/>
      <c r="J48" s="59"/>
    </row>
    <row r="49" spans="1:10" ht="15">
      <c r="A49" s="1"/>
      <c r="B49" s="51" t="s">
        <v>292</v>
      </c>
      <c r="C49" s="52" t="s">
        <v>154</v>
      </c>
      <c r="D49" s="53"/>
      <c r="E49" s="53"/>
      <c r="F49" s="54">
        <v>429</v>
      </c>
      <c r="G49" s="53"/>
      <c r="H49" s="59"/>
      <c r="I49" s="59"/>
      <c r="J49" s="59"/>
    </row>
    <row r="50" spans="1:10" ht="15">
      <c r="A50" s="1"/>
      <c r="B50" s="51" t="s">
        <v>295</v>
      </c>
      <c r="C50" s="52" t="s">
        <v>256</v>
      </c>
      <c r="D50" s="53"/>
      <c r="E50" s="53"/>
      <c r="F50" s="55">
        <v>1185</v>
      </c>
      <c r="G50" s="53"/>
      <c r="H50" s="59"/>
      <c r="I50" s="59"/>
      <c r="J50" s="59"/>
    </row>
    <row r="51" spans="1:7" ht="15">
      <c r="A51" s="1"/>
      <c r="B51" s="51" t="s">
        <v>160</v>
      </c>
      <c r="C51" s="52" t="s">
        <v>157</v>
      </c>
      <c r="D51" s="54">
        <v>395</v>
      </c>
      <c r="E51" s="53"/>
      <c r="F51" s="53"/>
      <c r="G51" s="53"/>
    </row>
    <row r="52" spans="1:7" ht="15">
      <c r="A52" s="1"/>
      <c r="B52" s="51" t="s">
        <v>347</v>
      </c>
      <c r="C52" s="52" t="s">
        <v>161</v>
      </c>
      <c r="D52" s="54">
        <v>410</v>
      </c>
      <c r="E52" s="53"/>
      <c r="F52" s="53"/>
      <c r="G52" s="53"/>
    </row>
    <row r="53" spans="1:8" ht="20.25">
      <c r="A53" s="1"/>
      <c r="B53" s="51" t="s">
        <v>348</v>
      </c>
      <c r="C53" s="52" t="s">
        <v>157</v>
      </c>
      <c r="D53" s="54">
        <v>395</v>
      </c>
      <c r="E53" s="53"/>
      <c r="F53" s="53"/>
      <c r="G53" s="53"/>
      <c r="H53" s="35"/>
    </row>
    <row r="54" spans="1:7" ht="15">
      <c r="A54" s="1"/>
      <c r="B54" s="51" t="s">
        <v>349</v>
      </c>
      <c r="C54" s="52" t="s">
        <v>147</v>
      </c>
      <c r="D54" s="53"/>
      <c r="E54" s="53"/>
      <c r="F54" s="54">
        <v>409</v>
      </c>
      <c r="G54" s="53"/>
    </row>
    <row r="55" spans="1:8" ht="15">
      <c r="A55" s="1"/>
      <c r="B55" s="51" t="s">
        <v>166</v>
      </c>
      <c r="C55" s="52" t="s">
        <v>157</v>
      </c>
      <c r="D55" s="54">
        <v>197.5</v>
      </c>
      <c r="E55" s="53"/>
      <c r="F55" s="53"/>
      <c r="G55" s="53"/>
      <c r="H55" s="34"/>
    </row>
    <row r="56" spans="1:7" ht="15">
      <c r="A56" s="1"/>
      <c r="B56" s="51" t="s">
        <v>351</v>
      </c>
      <c r="C56" s="52" t="s">
        <v>157</v>
      </c>
      <c r="D56" s="54">
        <v>395</v>
      </c>
      <c r="E56" s="53"/>
      <c r="F56" s="53"/>
      <c r="G56" s="53"/>
    </row>
    <row r="57" spans="1:8" ht="15">
      <c r="A57" s="1"/>
      <c r="B57" s="51" t="s">
        <v>377</v>
      </c>
      <c r="C57" s="52" t="s">
        <v>149</v>
      </c>
      <c r="D57" s="53"/>
      <c r="E57" s="53"/>
      <c r="F57" s="54">
        <v>429</v>
      </c>
      <c r="G57" s="53"/>
      <c r="H57" s="34"/>
    </row>
    <row r="58" spans="1:7" ht="15">
      <c r="A58" s="1"/>
      <c r="B58" s="51" t="s">
        <v>353</v>
      </c>
      <c r="C58" s="52" t="s">
        <v>157</v>
      </c>
      <c r="D58" s="55">
        <v>1382.5</v>
      </c>
      <c r="E58" s="53"/>
      <c r="F58" s="53"/>
      <c r="G58" s="53"/>
    </row>
    <row r="59" spans="1:8" ht="15">
      <c r="A59" s="1"/>
      <c r="B59" s="51" t="s">
        <v>235</v>
      </c>
      <c r="C59" s="52" t="s">
        <v>149</v>
      </c>
      <c r="D59" s="53"/>
      <c r="E59" s="53"/>
      <c r="F59" s="54">
        <v>233.5</v>
      </c>
      <c r="G59" s="53"/>
      <c r="H59" s="37"/>
    </row>
    <row r="60" spans="1:8" ht="15">
      <c r="A60" s="1"/>
      <c r="B60" s="51" t="s">
        <v>354</v>
      </c>
      <c r="C60" s="52" t="s">
        <v>157</v>
      </c>
      <c r="D60" s="55">
        <v>1580</v>
      </c>
      <c r="E60" s="53"/>
      <c r="F60" s="53"/>
      <c r="G60" s="53"/>
      <c r="H60" s="34"/>
    </row>
    <row r="61" spans="1:8" ht="15">
      <c r="A61" s="1"/>
      <c r="B61" s="51" t="s">
        <v>182</v>
      </c>
      <c r="C61" s="52" t="s">
        <v>157</v>
      </c>
      <c r="D61" s="55">
        <v>3555</v>
      </c>
      <c r="E61" s="53"/>
      <c r="F61" s="53"/>
      <c r="G61" s="53"/>
      <c r="H61" s="34"/>
    </row>
    <row r="62" spans="2:8" ht="15">
      <c r="B62" s="51" t="s">
        <v>249</v>
      </c>
      <c r="C62" s="52" t="s">
        <v>189</v>
      </c>
      <c r="D62" s="55">
        <v>2370</v>
      </c>
      <c r="E62" s="53"/>
      <c r="F62" s="53"/>
      <c r="G62" s="53"/>
      <c r="H62" s="34"/>
    </row>
    <row r="63" spans="2:8" ht="15">
      <c r="B63" s="51" t="s">
        <v>355</v>
      </c>
      <c r="C63" s="52" t="s">
        <v>337</v>
      </c>
      <c r="D63" s="53"/>
      <c r="E63" s="53"/>
      <c r="F63" s="54">
        <v>197.5</v>
      </c>
      <c r="G63" s="53"/>
      <c r="H63" s="34"/>
    </row>
    <row r="64" spans="2:8" ht="15">
      <c r="B64" s="51" t="s">
        <v>191</v>
      </c>
      <c r="C64" s="52" t="s">
        <v>157</v>
      </c>
      <c r="D64" s="55">
        <v>3555</v>
      </c>
      <c r="E64" s="53"/>
      <c r="F64" s="53"/>
      <c r="G64" s="53"/>
      <c r="H64" s="34"/>
    </row>
    <row r="65" spans="2:8" ht="15">
      <c r="B65" s="51" t="s">
        <v>195</v>
      </c>
      <c r="C65" s="52" t="s">
        <v>157</v>
      </c>
      <c r="D65" s="55">
        <v>3555</v>
      </c>
      <c r="E65" s="53"/>
      <c r="F65" s="53"/>
      <c r="G65" s="53"/>
      <c r="H65" s="34"/>
    </row>
    <row r="66" spans="2:8" ht="15">
      <c r="B66" s="51" t="s">
        <v>339</v>
      </c>
      <c r="C66" s="52" t="s">
        <v>149</v>
      </c>
      <c r="D66" s="53"/>
      <c r="E66" s="53"/>
      <c r="F66" s="54">
        <v>413</v>
      </c>
      <c r="G66" s="53"/>
      <c r="H66" s="34"/>
    </row>
    <row r="67" spans="2:8" ht="15.75" thickBot="1">
      <c r="B67" s="51" t="s">
        <v>199</v>
      </c>
      <c r="C67" s="52" t="s">
        <v>157</v>
      </c>
      <c r="D67" s="55">
        <v>3555</v>
      </c>
      <c r="E67" s="53"/>
      <c r="F67" s="53"/>
      <c r="G67" s="53"/>
      <c r="H67" s="34"/>
    </row>
    <row r="68" spans="2:7" ht="15">
      <c r="B68" s="89" t="s">
        <v>202</v>
      </c>
      <c r="C68" s="89"/>
      <c r="D68" s="57">
        <v>22847</v>
      </c>
      <c r="E68" s="56"/>
      <c r="F68" s="57">
        <v>4876</v>
      </c>
      <c r="G68" s="56"/>
    </row>
    <row r="69" spans="2:7" ht="15">
      <c r="B69" s="90" t="s">
        <v>20</v>
      </c>
      <c r="C69" s="90"/>
      <c r="D69" s="90"/>
      <c r="E69" s="90"/>
      <c r="F69" s="90"/>
      <c r="G69" s="58">
        <v>27723</v>
      </c>
    </row>
    <row r="70" spans="2:7" ht="15">
      <c r="B70" s="60"/>
      <c r="C70" s="60"/>
      <c r="D70" s="60"/>
      <c r="E70" s="60"/>
      <c r="F70" s="59"/>
      <c r="G70" s="59"/>
    </row>
    <row r="71" spans="2:7" ht="15">
      <c r="B71" s="60"/>
      <c r="C71" s="60"/>
      <c r="D71" s="60"/>
      <c r="E71" s="60"/>
      <c r="F71" s="59"/>
      <c r="G71" s="59"/>
    </row>
    <row r="72" spans="2:7" ht="15">
      <c r="B72" s="60"/>
      <c r="C72" s="60"/>
      <c r="D72" s="60"/>
      <c r="E72" s="60"/>
      <c r="F72" s="59"/>
      <c r="G72" s="59"/>
    </row>
    <row r="73" spans="2:7" ht="15">
      <c r="B73" s="60"/>
      <c r="C73" s="60"/>
      <c r="D73" s="60"/>
      <c r="E73" s="60"/>
      <c r="F73" s="59"/>
      <c r="G73" s="59"/>
    </row>
    <row r="74" spans="2:7" ht="15">
      <c r="B74" s="60"/>
      <c r="C74" s="60"/>
      <c r="D74" s="60"/>
      <c r="E74" s="60"/>
      <c r="F74" s="59"/>
      <c r="G74" s="59"/>
    </row>
    <row r="75" spans="2:7" ht="15">
      <c r="B75" s="60"/>
      <c r="C75" s="60"/>
      <c r="D75" s="60"/>
      <c r="E75" s="60"/>
      <c r="F75" s="59"/>
      <c r="G75" s="59"/>
    </row>
    <row r="76" spans="2:7" ht="15">
      <c r="B76" s="60"/>
      <c r="C76" s="60"/>
      <c r="D76" s="60"/>
      <c r="E76" s="60"/>
      <c r="F76" s="59"/>
      <c r="G76" s="59"/>
    </row>
    <row r="77" spans="2:7" ht="15">
      <c r="B77" s="60"/>
      <c r="C77" s="60"/>
      <c r="D77" s="60"/>
      <c r="E77" s="60"/>
      <c r="F77" s="59"/>
      <c r="G77" s="59"/>
    </row>
    <row r="78" spans="2:7" ht="15">
      <c r="B78" s="60"/>
      <c r="C78" s="60"/>
      <c r="D78" s="60"/>
      <c r="E78" s="60"/>
      <c r="F78" s="59"/>
      <c r="G78" s="59"/>
    </row>
    <row r="79" spans="2:7" ht="15">
      <c r="B79" s="60"/>
      <c r="C79" s="60"/>
      <c r="D79" s="60"/>
      <c r="E79" s="60"/>
      <c r="F79" s="59"/>
      <c r="G79" s="59"/>
    </row>
    <row r="80" spans="2:7" ht="15">
      <c r="B80" s="60"/>
      <c r="C80" s="60"/>
      <c r="D80" s="60"/>
      <c r="E80" s="60"/>
      <c r="F80" s="59"/>
      <c r="G80" s="59"/>
    </row>
    <row r="81" spans="2:7" ht="15">
      <c r="B81" s="1"/>
      <c r="C81" s="1"/>
      <c r="D81" s="1"/>
      <c r="E81" s="1"/>
      <c r="F81" s="1"/>
      <c r="G81" s="1"/>
    </row>
    <row r="82" spans="2:7" ht="20.25">
      <c r="B82" s="33"/>
      <c r="C82" s="33"/>
      <c r="D82" s="33"/>
      <c r="E82" s="33"/>
      <c r="F82" s="33"/>
      <c r="G82" s="33"/>
    </row>
  </sheetData>
  <sheetProtection selectLockedCells="1" selectUnlockedCells="1"/>
  <mergeCells count="67">
    <mergeCell ref="I38:J38"/>
    <mergeCell ref="G33:H33"/>
    <mergeCell ref="I33:J33"/>
    <mergeCell ref="B34:E34"/>
    <mergeCell ref="G34:H34"/>
    <mergeCell ref="I34:J34"/>
    <mergeCell ref="B39:E39"/>
    <mergeCell ref="G39:H39"/>
    <mergeCell ref="I39:J39"/>
    <mergeCell ref="B37:E37"/>
    <mergeCell ref="B36:E36"/>
    <mergeCell ref="G36:H36"/>
    <mergeCell ref="I36:J36"/>
    <mergeCell ref="I37:J37"/>
    <mergeCell ref="B38:E38"/>
    <mergeCell ref="G38:H38"/>
    <mergeCell ref="I29:J29"/>
    <mergeCell ref="B31:E31"/>
    <mergeCell ref="G31:H31"/>
    <mergeCell ref="B35:E35"/>
    <mergeCell ref="G35:H35"/>
    <mergeCell ref="I35:J35"/>
    <mergeCell ref="I30:J30"/>
    <mergeCell ref="B28:E28"/>
    <mergeCell ref="G28:H28"/>
    <mergeCell ref="I28:J28"/>
    <mergeCell ref="G37:H37"/>
    <mergeCell ref="B32:E32"/>
    <mergeCell ref="B33:E33"/>
    <mergeCell ref="G32:H32"/>
    <mergeCell ref="I32:J32"/>
    <mergeCell ref="B29:E29"/>
    <mergeCell ref="G29:H29"/>
    <mergeCell ref="B23:D23"/>
    <mergeCell ref="E23:F23"/>
    <mergeCell ref="G23:H23"/>
    <mergeCell ref="I23:J23"/>
    <mergeCell ref="I31:J31"/>
    <mergeCell ref="B30:E30"/>
    <mergeCell ref="G30:H30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7:G7"/>
    <mergeCell ref="A16:J16"/>
    <mergeCell ref="B20:D20"/>
    <mergeCell ref="E20:F20"/>
    <mergeCell ref="G20:H20"/>
    <mergeCell ref="I20:J20"/>
    <mergeCell ref="B40:G40"/>
    <mergeCell ref="B68:C68"/>
    <mergeCell ref="B69:F69"/>
    <mergeCell ref="A10:J10"/>
    <mergeCell ref="E8:G8"/>
    <mergeCell ref="A1:J1"/>
    <mergeCell ref="C2:F2"/>
    <mergeCell ref="H2:J2"/>
    <mergeCell ref="A4:J4"/>
    <mergeCell ref="E6:G6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C00000"/>
  </sheetPr>
  <dimension ref="A1:J71"/>
  <sheetViews>
    <sheetView zoomScale="70" zoomScaleNormal="70" zoomScalePageLayoutView="0" workbookViewId="0" topLeftCell="A10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57421875" style="0" customWidth="1"/>
    <col min="8" max="8" width="8.7109375" style="0" hidden="1" customWidth="1"/>
    <col min="9" max="9" width="11.8515625" style="0" customWidth="1"/>
    <col min="10" max="10" width="12.8515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106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1964</v>
      </c>
    </row>
    <row r="7" spans="1:9" s="6" customFormat="1" ht="15">
      <c r="A7" s="6" t="s">
        <v>6</v>
      </c>
      <c r="C7" s="11">
        <v>324.7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7.41</v>
      </c>
      <c r="J12" s="41">
        <v>7.78</v>
      </c>
    </row>
    <row r="13" spans="8:10" s="6" customFormat="1" ht="15"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32976.46</v>
      </c>
      <c r="F21" s="72"/>
      <c r="G21" s="72">
        <v>28730.18</v>
      </c>
      <c r="H21" s="72"/>
      <c r="I21" s="73">
        <f>SUM(E21-G21)</f>
        <v>4246.279999999999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11839.59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3.92</v>
      </c>
      <c r="H28" s="86"/>
      <c r="I28" s="73">
        <f>G28*$C$7*12</f>
        <v>15273.887999999999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0.88</v>
      </c>
      <c r="H29" s="86"/>
      <c r="I29" s="73">
        <f>G29*$C$7*12</f>
        <v>3428.832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3428.832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0</v>
      </c>
      <c r="H32" s="86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1870.272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1207.884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896.172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1.08</v>
      </c>
      <c r="H37" s="86"/>
      <c r="I37" s="73">
        <f t="shared" si="0"/>
        <v>4208.112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30313.992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378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34.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379</v>
      </c>
      <c r="C49" s="52" t="s">
        <v>149</v>
      </c>
      <c r="D49" s="53"/>
      <c r="E49" s="53"/>
      <c r="F49" s="54">
        <v>429</v>
      </c>
      <c r="G49" s="53"/>
      <c r="H49" s="34"/>
    </row>
    <row r="50" spans="1:8" ht="15">
      <c r="A50" s="1"/>
      <c r="B50" s="51" t="s">
        <v>292</v>
      </c>
      <c r="C50" s="52" t="s">
        <v>154</v>
      </c>
      <c r="D50" s="53"/>
      <c r="E50" s="53"/>
      <c r="F50" s="54">
        <v>429</v>
      </c>
      <c r="G50" s="53"/>
      <c r="H50" s="34"/>
    </row>
    <row r="51" spans="1:8" ht="15">
      <c r="A51" s="1"/>
      <c r="B51" s="51" t="s">
        <v>160</v>
      </c>
      <c r="C51" s="52" t="s">
        <v>157</v>
      </c>
      <c r="D51" s="54">
        <v>395</v>
      </c>
      <c r="E51" s="53"/>
      <c r="F51" s="53"/>
      <c r="G51" s="53"/>
      <c r="H51" s="34"/>
    </row>
    <row r="52" spans="1:8" ht="15">
      <c r="A52" s="1"/>
      <c r="B52" s="51" t="s">
        <v>347</v>
      </c>
      <c r="C52" s="52" t="s">
        <v>161</v>
      </c>
      <c r="D52" s="54">
        <v>410</v>
      </c>
      <c r="E52" s="53"/>
      <c r="F52" s="53"/>
      <c r="G52" s="53"/>
      <c r="H52" s="34"/>
    </row>
    <row r="53" spans="1:8" ht="15">
      <c r="A53" s="1"/>
      <c r="B53" s="51" t="s">
        <v>348</v>
      </c>
      <c r="C53" s="52" t="s">
        <v>157</v>
      </c>
      <c r="D53" s="54">
        <v>395</v>
      </c>
      <c r="E53" s="53"/>
      <c r="F53" s="53"/>
      <c r="G53" s="53"/>
      <c r="H53" s="34"/>
    </row>
    <row r="54" spans="1:8" ht="15">
      <c r="A54" s="1"/>
      <c r="B54" s="51" t="s">
        <v>349</v>
      </c>
      <c r="C54" s="52" t="s">
        <v>147</v>
      </c>
      <c r="D54" s="53"/>
      <c r="E54" s="53"/>
      <c r="F54" s="54">
        <v>409</v>
      </c>
      <c r="G54" s="53"/>
      <c r="H54" s="34"/>
    </row>
    <row r="55" spans="1:8" ht="15">
      <c r="A55" s="1"/>
      <c r="B55" s="51" t="s">
        <v>166</v>
      </c>
      <c r="C55" s="52" t="s">
        <v>157</v>
      </c>
      <c r="D55" s="54">
        <v>197.5</v>
      </c>
      <c r="E55" s="53"/>
      <c r="F55" s="53"/>
      <c r="G55" s="53"/>
      <c r="H55" s="34"/>
    </row>
    <row r="56" spans="1:8" ht="15">
      <c r="A56" s="1"/>
      <c r="B56" s="51" t="s">
        <v>380</v>
      </c>
      <c r="C56" s="52" t="s">
        <v>149</v>
      </c>
      <c r="D56" s="53"/>
      <c r="E56" s="53"/>
      <c r="F56" s="54">
        <v>844</v>
      </c>
      <c r="G56" s="53"/>
      <c r="H56" s="34"/>
    </row>
    <row r="57" spans="1:7" ht="15">
      <c r="A57" s="1"/>
      <c r="B57" s="51" t="s">
        <v>351</v>
      </c>
      <c r="C57" s="52" t="s">
        <v>157</v>
      </c>
      <c r="D57" s="54">
        <v>395</v>
      </c>
      <c r="E57" s="53"/>
      <c r="F57" s="53"/>
      <c r="G57" s="53"/>
    </row>
    <row r="58" spans="1:7" ht="15">
      <c r="A58" s="1"/>
      <c r="B58" s="51" t="s">
        <v>229</v>
      </c>
      <c r="C58" s="52" t="s">
        <v>149</v>
      </c>
      <c r="D58" s="53"/>
      <c r="E58" s="53"/>
      <c r="F58" s="54">
        <v>429</v>
      </c>
      <c r="G58" s="53"/>
    </row>
    <row r="59" spans="1:7" ht="15">
      <c r="A59" s="1"/>
      <c r="B59" s="51" t="s">
        <v>353</v>
      </c>
      <c r="C59" s="52" t="s">
        <v>157</v>
      </c>
      <c r="D59" s="55">
        <v>1382.5</v>
      </c>
      <c r="E59" s="53"/>
      <c r="F59" s="53"/>
      <c r="G59" s="53"/>
    </row>
    <row r="60" spans="1:7" ht="15">
      <c r="A60" s="1"/>
      <c r="B60" s="51" t="s">
        <v>235</v>
      </c>
      <c r="C60" s="52" t="s">
        <v>149</v>
      </c>
      <c r="D60" s="53"/>
      <c r="E60" s="53"/>
      <c r="F60" s="54">
        <v>233.5</v>
      </c>
      <c r="G60" s="53"/>
    </row>
    <row r="61" spans="1:7" ht="15">
      <c r="A61" s="1"/>
      <c r="B61" s="51" t="s">
        <v>354</v>
      </c>
      <c r="C61" s="52" t="s">
        <v>157</v>
      </c>
      <c r="D61" s="55">
        <v>1580</v>
      </c>
      <c r="E61" s="53"/>
      <c r="F61" s="53"/>
      <c r="G61" s="53"/>
    </row>
    <row r="62" spans="1:7" ht="15">
      <c r="A62" s="1"/>
      <c r="B62" s="51" t="s">
        <v>354</v>
      </c>
      <c r="C62" s="52" t="s">
        <v>147</v>
      </c>
      <c r="D62" s="53"/>
      <c r="E62" s="53"/>
      <c r="F62" s="54">
        <v>395</v>
      </c>
      <c r="G62" s="53"/>
    </row>
    <row r="63" spans="2:7" ht="15">
      <c r="B63" s="51" t="s">
        <v>182</v>
      </c>
      <c r="C63" s="52" t="s">
        <v>381</v>
      </c>
      <c r="D63" s="54">
        <v>592.5</v>
      </c>
      <c r="E63" s="53"/>
      <c r="F63" s="53"/>
      <c r="G63" s="53"/>
    </row>
    <row r="64" spans="2:7" ht="15">
      <c r="B64" s="51" t="s">
        <v>182</v>
      </c>
      <c r="C64" s="52" t="s">
        <v>157</v>
      </c>
      <c r="D64" s="55">
        <v>3555</v>
      </c>
      <c r="E64" s="53"/>
      <c r="F64" s="53"/>
      <c r="G64" s="53"/>
    </row>
    <row r="65" spans="2:7" ht="15">
      <c r="B65" s="51" t="s">
        <v>249</v>
      </c>
      <c r="C65" s="52" t="s">
        <v>189</v>
      </c>
      <c r="D65" s="54">
        <v>395</v>
      </c>
      <c r="E65" s="53"/>
      <c r="F65" s="53"/>
      <c r="G65" s="53"/>
    </row>
    <row r="66" spans="2:7" ht="15">
      <c r="B66" s="51" t="s">
        <v>355</v>
      </c>
      <c r="C66" s="52" t="s">
        <v>337</v>
      </c>
      <c r="D66" s="53"/>
      <c r="E66" s="53"/>
      <c r="F66" s="54">
        <v>197.5</v>
      </c>
      <c r="G66" s="53"/>
    </row>
    <row r="67" spans="2:7" ht="15">
      <c r="B67" s="51" t="s">
        <v>191</v>
      </c>
      <c r="C67" s="52" t="s">
        <v>157</v>
      </c>
      <c r="D67" s="55">
        <v>3555</v>
      </c>
      <c r="E67" s="53"/>
      <c r="F67" s="53"/>
      <c r="G67" s="53"/>
    </row>
    <row r="68" spans="2:7" ht="15">
      <c r="B68" s="51" t="s">
        <v>195</v>
      </c>
      <c r="C68" s="52" t="s">
        <v>157</v>
      </c>
      <c r="D68" s="55">
        <v>3160</v>
      </c>
      <c r="E68" s="53"/>
      <c r="F68" s="53"/>
      <c r="G68" s="53"/>
    </row>
    <row r="69" spans="2:7" ht="15.75" thickBot="1">
      <c r="B69" s="51" t="s">
        <v>199</v>
      </c>
      <c r="C69" s="52" t="s">
        <v>157</v>
      </c>
      <c r="D69" s="55">
        <v>3555</v>
      </c>
      <c r="E69" s="53"/>
      <c r="F69" s="53"/>
      <c r="G69" s="53"/>
    </row>
    <row r="70" spans="2:7" ht="15">
      <c r="B70" s="89" t="s">
        <v>202</v>
      </c>
      <c r="C70" s="89"/>
      <c r="D70" s="57">
        <v>19567.5</v>
      </c>
      <c r="E70" s="56"/>
      <c r="F70" s="57">
        <v>3366</v>
      </c>
      <c r="G70" s="56"/>
    </row>
    <row r="71" spans="2:7" ht="15">
      <c r="B71" s="90" t="s">
        <v>20</v>
      </c>
      <c r="C71" s="90"/>
      <c r="D71" s="90"/>
      <c r="E71" s="90"/>
      <c r="F71" s="90"/>
      <c r="G71" s="58">
        <v>22933.5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2:G42"/>
    <mergeCell ref="B70:C70"/>
    <mergeCell ref="B71:F71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C00000"/>
  </sheetPr>
  <dimension ref="A1:J80"/>
  <sheetViews>
    <sheetView zoomScale="70" zoomScaleNormal="70" zoomScalePageLayoutView="0" workbookViewId="0" topLeftCell="A12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2.57421875" style="0" customWidth="1"/>
    <col min="8" max="8" width="8.7109375" style="0" hidden="1" customWidth="1"/>
    <col min="9" max="9" width="11.8515625" style="0" customWidth="1"/>
    <col min="10" max="10" width="10.57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107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1967</v>
      </c>
    </row>
    <row r="7" spans="1:9" s="6" customFormat="1" ht="15">
      <c r="A7" s="6" t="s">
        <v>6</v>
      </c>
      <c r="C7" s="11">
        <v>328.7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7.41</v>
      </c>
      <c r="J12" s="41">
        <v>7.78</v>
      </c>
    </row>
    <row r="13" spans="8:10" s="6" customFormat="1" ht="15"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33304.26</v>
      </c>
      <c r="F21" s="72"/>
      <c r="G21" s="72">
        <v>31734.86</v>
      </c>
      <c r="H21" s="72"/>
      <c r="I21" s="73">
        <f>SUM(E21-G21)</f>
        <v>1569.4000000000015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9215.32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3.92</v>
      </c>
      <c r="H28" s="86"/>
      <c r="I28" s="73">
        <f>G28*$C$7*12</f>
        <v>15462.047999999999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0.88</v>
      </c>
      <c r="H29" s="86"/>
      <c r="I29" s="73">
        <f>G29*$C$7*12</f>
        <v>3471.0719999999997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3471.0719999999997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0</v>
      </c>
      <c r="H32" s="86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1893.312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1222.764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907.212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1.08</v>
      </c>
      <c r="H37" s="86"/>
      <c r="I37" s="73">
        <f t="shared" si="0"/>
        <v>4259.952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30687.432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382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45.7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383</v>
      </c>
      <c r="C49" s="52" t="s">
        <v>256</v>
      </c>
      <c r="D49" s="53"/>
      <c r="E49" s="53"/>
      <c r="F49" s="55">
        <v>1185</v>
      </c>
      <c r="G49" s="53"/>
      <c r="H49" s="34"/>
    </row>
    <row r="50" spans="1:8" ht="15">
      <c r="A50" s="1"/>
      <c r="B50" s="51" t="s">
        <v>384</v>
      </c>
      <c r="C50" s="52" t="s">
        <v>373</v>
      </c>
      <c r="D50" s="55">
        <v>1620</v>
      </c>
      <c r="E50" s="53"/>
      <c r="F50" s="53"/>
      <c r="G50" s="53"/>
      <c r="H50" s="34"/>
    </row>
    <row r="51" spans="1:8" ht="15">
      <c r="A51" s="1"/>
      <c r="B51" s="51" t="s">
        <v>160</v>
      </c>
      <c r="C51" s="52" t="s">
        <v>157</v>
      </c>
      <c r="D51" s="54">
        <v>395</v>
      </c>
      <c r="E51" s="53"/>
      <c r="F51" s="53"/>
      <c r="G51" s="53"/>
      <c r="H51" s="34"/>
    </row>
    <row r="52" spans="1:8" ht="15">
      <c r="A52" s="1"/>
      <c r="B52" s="51" t="s">
        <v>347</v>
      </c>
      <c r="C52" s="52" t="s">
        <v>161</v>
      </c>
      <c r="D52" s="54">
        <v>410</v>
      </c>
      <c r="E52" s="53"/>
      <c r="F52" s="53"/>
      <c r="G52" s="53"/>
      <c r="H52" s="34"/>
    </row>
    <row r="53" spans="1:8" ht="15">
      <c r="A53" s="1"/>
      <c r="B53" s="51" t="s">
        <v>359</v>
      </c>
      <c r="C53" s="52" t="s">
        <v>376</v>
      </c>
      <c r="D53" s="55">
        <v>1315.5</v>
      </c>
      <c r="E53" s="53"/>
      <c r="F53" s="53"/>
      <c r="G53" s="53"/>
      <c r="H53" s="34"/>
    </row>
    <row r="54" spans="1:8" ht="15">
      <c r="A54" s="1"/>
      <c r="B54" s="51" t="s">
        <v>349</v>
      </c>
      <c r="C54" s="52" t="s">
        <v>147</v>
      </c>
      <c r="D54" s="53"/>
      <c r="E54" s="53"/>
      <c r="F54" s="54">
        <v>409</v>
      </c>
      <c r="G54" s="53"/>
      <c r="H54" s="34"/>
    </row>
    <row r="55" spans="1:8" ht="15">
      <c r="A55" s="1"/>
      <c r="B55" s="51" t="s">
        <v>166</v>
      </c>
      <c r="C55" s="52" t="s">
        <v>157</v>
      </c>
      <c r="D55" s="54">
        <v>197.5</v>
      </c>
      <c r="E55" s="53"/>
      <c r="F55" s="53"/>
      <c r="G55" s="53"/>
      <c r="H55" s="34"/>
    </row>
    <row r="56" spans="1:8" ht="15">
      <c r="A56" s="1"/>
      <c r="B56" s="51" t="s">
        <v>380</v>
      </c>
      <c r="C56" s="52" t="s">
        <v>149</v>
      </c>
      <c r="D56" s="53"/>
      <c r="E56" s="53"/>
      <c r="F56" s="54">
        <v>844</v>
      </c>
      <c r="G56" s="53"/>
      <c r="H56" s="34"/>
    </row>
    <row r="57" spans="1:7" ht="15">
      <c r="A57" s="1"/>
      <c r="B57" s="51" t="s">
        <v>351</v>
      </c>
      <c r="C57" s="52" t="s">
        <v>157</v>
      </c>
      <c r="D57" s="54">
        <v>395</v>
      </c>
      <c r="E57" s="53"/>
      <c r="F57" s="53"/>
      <c r="G57" s="53"/>
    </row>
    <row r="58" spans="1:7" ht="15">
      <c r="A58" s="1"/>
      <c r="B58" s="51" t="s">
        <v>385</v>
      </c>
      <c r="C58" s="52" t="s">
        <v>147</v>
      </c>
      <c r="D58" s="53"/>
      <c r="E58" s="53"/>
      <c r="F58" s="55">
        <v>1185</v>
      </c>
      <c r="G58" s="53"/>
    </row>
    <row r="59" spans="1:7" ht="15">
      <c r="A59" s="1"/>
      <c r="B59" s="51" t="s">
        <v>353</v>
      </c>
      <c r="C59" s="52" t="s">
        <v>157</v>
      </c>
      <c r="D59" s="55">
        <v>1382.5</v>
      </c>
      <c r="E59" s="53"/>
      <c r="F59" s="53"/>
      <c r="G59" s="53"/>
    </row>
    <row r="60" spans="1:7" ht="15">
      <c r="A60" s="1"/>
      <c r="B60" s="51" t="s">
        <v>235</v>
      </c>
      <c r="C60" s="52" t="s">
        <v>149</v>
      </c>
      <c r="D60" s="53"/>
      <c r="E60" s="53"/>
      <c r="F60" s="54">
        <v>233.5</v>
      </c>
      <c r="G60" s="53"/>
    </row>
    <row r="61" spans="1:7" ht="15">
      <c r="A61" s="1"/>
      <c r="B61" s="51" t="s">
        <v>354</v>
      </c>
      <c r="C61" s="52" t="s">
        <v>157</v>
      </c>
      <c r="D61" s="55">
        <v>1580</v>
      </c>
      <c r="E61" s="53"/>
      <c r="F61" s="53"/>
      <c r="G61" s="53"/>
    </row>
    <row r="62" spans="1:7" ht="15">
      <c r="A62" s="1"/>
      <c r="B62" s="51" t="s">
        <v>386</v>
      </c>
      <c r="C62" s="52" t="s">
        <v>387</v>
      </c>
      <c r="D62" s="54">
        <v>837.7</v>
      </c>
      <c r="E62" s="53"/>
      <c r="F62" s="53"/>
      <c r="G62" s="53"/>
    </row>
    <row r="63" spans="1:7" ht="15">
      <c r="A63" s="1"/>
      <c r="B63" s="51" t="s">
        <v>180</v>
      </c>
      <c r="C63" s="52" t="s">
        <v>239</v>
      </c>
      <c r="D63" s="54">
        <v>395</v>
      </c>
      <c r="E63" s="53"/>
      <c r="F63" s="53"/>
      <c r="G63" s="53"/>
    </row>
    <row r="64" spans="1:7" ht="15">
      <c r="A64" s="1"/>
      <c r="B64" s="51" t="s">
        <v>322</v>
      </c>
      <c r="C64" s="52" t="s">
        <v>147</v>
      </c>
      <c r="D64" s="53"/>
      <c r="E64" s="53"/>
      <c r="F64" s="54">
        <v>790</v>
      </c>
      <c r="G64" s="53"/>
    </row>
    <row r="65" spans="1:7" ht="15">
      <c r="A65" s="1"/>
      <c r="B65" s="51" t="s">
        <v>323</v>
      </c>
      <c r="C65" s="52" t="s">
        <v>388</v>
      </c>
      <c r="D65" s="54">
        <v>592.5</v>
      </c>
      <c r="E65" s="53"/>
      <c r="F65" s="53"/>
      <c r="G65" s="53"/>
    </row>
    <row r="66" spans="1:7" ht="15">
      <c r="A66" s="1"/>
      <c r="B66" s="51" t="s">
        <v>389</v>
      </c>
      <c r="C66" s="52" t="s">
        <v>387</v>
      </c>
      <c r="D66" s="55">
        <v>2036.3</v>
      </c>
      <c r="E66" s="53"/>
      <c r="F66" s="53"/>
      <c r="G66" s="53"/>
    </row>
    <row r="67" spans="1:7" ht="15">
      <c r="A67" s="1"/>
      <c r="B67" s="51" t="s">
        <v>241</v>
      </c>
      <c r="C67" s="52" t="s">
        <v>387</v>
      </c>
      <c r="D67" s="55">
        <v>2676.7</v>
      </c>
      <c r="E67" s="53"/>
      <c r="F67" s="53"/>
      <c r="G67" s="53"/>
    </row>
    <row r="68" spans="1:7" ht="15">
      <c r="A68" s="1"/>
      <c r="B68" s="51" t="s">
        <v>182</v>
      </c>
      <c r="C68" s="52" t="s">
        <v>390</v>
      </c>
      <c r="D68" s="55">
        <v>2451.85</v>
      </c>
      <c r="E68" s="53"/>
      <c r="F68" s="53"/>
      <c r="G68" s="53"/>
    </row>
    <row r="69" spans="2:7" ht="15">
      <c r="B69" s="51" t="s">
        <v>182</v>
      </c>
      <c r="C69" s="52" t="s">
        <v>157</v>
      </c>
      <c r="D69" s="55">
        <v>3555</v>
      </c>
      <c r="E69" s="53"/>
      <c r="F69" s="53"/>
      <c r="G69" s="53"/>
    </row>
    <row r="70" spans="2:7" ht="15">
      <c r="B70" s="51" t="s">
        <v>249</v>
      </c>
      <c r="C70" s="52" t="s">
        <v>189</v>
      </c>
      <c r="D70" s="54">
        <v>395</v>
      </c>
      <c r="E70" s="53"/>
      <c r="F70" s="53"/>
      <c r="G70" s="53"/>
    </row>
    <row r="71" spans="2:7" ht="15">
      <c r="B71" s="51" t="s">
        <v>355</v>
      </c>
      <c r="C71" s="52" t="s">
        <v>337</v>
      </c>
      <c r="D71" s="53"/>
      <c r="E71" s="53"/>
      <c r="F71" s="54">
        <v>197.5</v>
      </c>
      <c r="G71" s="53"/>
    </row>
    <row r="72" spans="2:7" ht="15">
      <c r="B72" s="51" t="s">
        <v>191</v>
      </c>
      <c r="C72" s="52" t="s">
        <v>157</v>
      </c>
      <c r="D72" s="55">
        <v>3555</v>
      </c>
      <c r="E72" s="53"/>
      <c r="F72" s="53"/>
      <c r="G72" s="53"/>
    </row>
    <row r="73" spans="2:7" ht="15">
      <c r="B73" s="51" t="s">
        <v>251</v>
      </c>
      <c r="C73" s="52" t="s">
        <v>149</v>
      </c>
      <c r="D73" s="53"/>
      <c r="E73" s="53"/>
      <c r="F73" s="55">
        <v>1185</v>
      </c>
      <c r="G73" s="53"/>
    </row>
    <row r="74" spans="2:7" ht="15">
      <c r="B74" s="51" t="s">
        <v>195</v>
      </c>
      <c r="C74" s="52" t="s">
        <v>157</v>
      </c>
      <c r="D74" s="55">
        <v>3555</v>
      </c>
      <c r="E74" s="53"/>
      <c r="F74" s="53"/>
      <c r="G74" s="53"/>
    </row>
    <row r="75" spans="2:7" ht="15">
      <c r="B75" s="51" t="s">
        <v>391</v>
      </c>
      <c r="C75" s="52" t="s">
        <v>147</v>
      </c>
      <c r="D75" s="53"/>
      <c r="E75" s="53"/>
      <c r="F75" s="54">
        <v>790</v>
      </c>
      <c r="G75" s="53"/>
    </row>
    <row r="76" spans="2:7" ht="15.75" thickBot="1">
      <c r="B76" s="51" t="s">
        <v>199</v>
      </c>
      <c r="C76" s="52" t="s">
        <v>157</v>
      </c>
      <c r="D76" s="55">
        <v>3555</v>
      </c>
      <c r="E76" s="53"/>
      <c r="F76" s="53"/>
      <c r="G76" s="53"/>
    </row>
    <row r="77" spans="2:7" ht="15">
      <c r="B77" s="89" t="s">
        <v>202</v>
      </c>
      <c r="C77" s="89"/>
      <c r="D77" s="57">
        <v>30900.55</v>
      </c>
      <c r="E77" s="56"/>
      <c r="F77" s="57">
        <v>6819</v>
      </c>
      <c r="G77" s="56"/>
    </row>
    <row r="78" spans="2:7" ht="15">
      <c r="B78" s="90" t="s">
        <v>20</v>
      </c>
      <c r="C78" s="90"/>
      <c r="D78" s="90"/>
      <c r="E78" s="90"/>
      <c r="F78" s="90"/>
      <c r="G78" s="58">
        <v>37719.55</v>
      </c>
    </row>
    <row r="79" spans="2:7" ht="15">
      <c r="B79" s="1"/>
      <c r="C79" s="1"/>
      <c r="D79" s="1"/>
      <c r="E79" s="1"/>
      <c r="F79" s="1"/>
      <c r="G79" s="1"/>
    </row>
    <row r="80" spans="2:7" ht="15">
      <c r="B80" s="1"/>
      <c r="C80" s="1"/>
      <c r="D80" s="1"/>
      <c r="E80" s="1"/>
      <c r="F80" s="1"/>
      <c r="G80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2:G42"/>
    <mergeCell ref="B77:C77"/>
    <mergeCell ref="B78:F78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C00000"/>
  </sheetPr>
  <dimension ref="A1:J74"/>
  <sheetViews>
    <sheetView zoomScale="70" zoomScaleNormal="70" zoomScalePageLayoutView="0" workbookViewId="0" topLeftCell="A10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28125" style="0" customWidth="1"/>
    <col min="8" max="8" width="8.7109375" style="0" hidden="1" customWidth="1"/>
    <col min="9" max="9" width="11.8515625" style="0" customWidth="1"/>
    <col min="10" max="10" width="10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108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1968</v>
      </c>
    </row>
    <row r="7" spans="1:9" s="6" customFormat="1" ht="15">
      <c r="A7" s="6" t="s">
        <v>6</v>
      </c>
      <c r="C7" s="11">
        <v>324.7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7.41</v>
      </c>
      <c r="J12" s="41">
        <v>7.78</v>
      </c>
    </row>
    <row r="13" spans="8:10" s="6" customFormat="1" ht="15"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33015.46</v>
      </c>
      <c r="F21" s="72"/>
      <c r="G21" s="72">
        <v>33677.82</v>
      </c>
      <c r="H21" s="72"/>
      <c r="I21" s="73">
        <f>SUM(E21-G21)</f>
        <v>-662.3600000000006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2444.07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3.92</v>
      </c>
      <c r="H28" s="86"/>
      <c r="I28" s="73">
        <f>G28*$C$7*12</f>
        <v>15273.887999999999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0.88</v>
      </c>
      <c r="H29" s="86"/>
      <c r="I29" s="73">
        <f>G29*$C$7*12</f>
        <v>3428.832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3428.832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0</v>
      </c>
      <c r="H32" s="86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1870.272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1207.884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896.172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1.08</v>
      </c>
      <c r="H37" s="86"/>
      <c r="I37" s="73">
        <f t="shared" si="0"/>
        <v>4208.112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30313.992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88" t="s">
        <v>133</v>
      </c>
      <c r="C41" s="88"/>
      <c r="D41" s="88"/>
      <c r="E41" s="88"/>
      <c r="F41" s="88"/>
      <c r="G41" s="88"/>
    </row>
    <row r="42" spans="1:8" ht="20.25">
      <c r="A42" s="1"/>
      <c r="B42" s="1"/>
      <c r="C42" s="1"/>
      <c r="D42" s="1"/>
      <c r="E42" s="1"/>
      <c r="F42" s="1"/>
      <c r="G42" s="1"/>
      <c r="H42" s="35"/>
    </row>
    <row r="43" spans="1:7" ht="18">
      <c r="A43" s="1"/>
      <c r="B43" s="3" t="s">
        <v>392</v>
      </c>
      <c r="C43" s="1"/>
      <c r="D43" s="1"/>
      <c r="E43" s="1"/>
      <c r="F43" s="1"/>
      <c r="G43" s="1"/>
    </row>
    <row r="44" spans="1:8" ht="15">
      <c r="A44" s="1"/>
      <c r="B44" s="1"/>
      <c r="C44" s="1"/>
      <c r="D44" s="1"/>
      <c r="E44" s="1"/>
      <c r="F44" s="1"/>
      <c r="G44" s="1"/>
      <c r="H44" s="34"/>
    </row>
    <row r="45" spans="1:7" ht="18">
      <c r="A45" s="1"/>
      <c r="B45" s="3" t="s">
        <v>135</v>
      </c>
      <c r="C45" s="1"/>
      <c r="D45" s="1"/>
      <c r="E45" s="1"/>
      <c r="F45" s="1"/>
      <c r="G45" s="1"/>
    </row>
    <row r="46" spans="1:8" ht="15.75" thickBot="1">
      <c r="A46" s="1"/>
      <c r="B46" s="1"/>
      <c r="C46" s="1"/>
      <c r="D46" s="1"/>
      <c r="E46" s="1"/>
      <c r="F46" s="1"/>
      <c r="G46" s="1"/>
      <c r="H46" s="34"/>
    </row>
    <row r="47" spans="1:7" ht="45.75" thickBot="1">
      <c r="A47" s="1"/>
      <c r="B47" s="48" t="s">
        <v>136</v>
      </c>
      <c r="C47" s="49" t="s">
        <v>137</v>
      </c>
      <c r="D47" s="49" t="s">
        <v>138</v>
      </c>
      <c r="E47" s="49" t="s">
        <v>139</v>
      </c>
      <c r="F47" s="49" t="s">
        <v>140</v>
      </c>
      <c r="G47" s="50" t="s">
        <v>141</v>
      </c>
    </row>
    <row r="48" spans="1:8" ht="15">
      <c r="A48" s="1"/>
      <c r="B48" s="51" t="s">
        <v>393</v>
      </c>
      <c r="C48" s="52" t="s">
        <v>394</v>
      </c>
      <c r="D48" s="55">
        <v>1835</v>
      </c>
      <c r="E48" s="53"/>
      <c r="F48" s="53"/>
      <c r="G48" s="53"/>
      <c r="H48" s="37"/>
    </row>
    <row r="49" spans="1:8" ht="15">
      <c r="A49" s="1"/>
      <c r="B49" s="51" t="s">
        <v>379</v>
      </c>
      <c r="C49" s="52" t="s">
        <v>147</v>
      </c>
      <c r="D49" s="53"/>
      <c r="E49" s="53"/>
      <c r="F49" s="55">
        <v>1185</v>
      </c>
      <c r="G49" s="53"/>
      <c r="H49" s="34"/>
    </row>
    <row r="50" spans="1:8" ht="15">
      <c r="A50" s="1"/>
      <c r="B50" s="51" t="s">
        <v>395</v>
      </c>
      <c r="C50" s="52" t="s">
        <v>256</v>
      </c>
      <c r="D50" s="53"/>
      <c r="E50" s="53"/>
      <c r="F50" s="55">
        <v>1690</v>
      </c>
      <c r="G50" s="53"/>
      <c r="H50" s="34"/>
    </row>
    <row r="51" spans="1:8" ht="15">
      <c r="A51" s="1"/>
      <c r="B51" s="51" t="s">
        <v>160</v>
      </c>
      <c r="C51" s="52" t="s">
        <v>157</v>
      </c>
      <c r="D51" s="54">
        <v>395</v>
      </c>
      <c r="E51" s="53"/>
      <c r="F51" s="53"/>
      <c r="G51" s="53"/>
      <c r="H51" s="34"/>
    </row>
    <row r="52" spans="1:8" ht="15">
      <c r="A52" s="1"/>
      <c r="B52" s="51" t="s">
        <v>347</v>
      </c>
      <c r="C52" s="52" t="s">
        <v>161</v>
      </c>
      <c r="D52" s="54">
        <v>410</v>
      </c>
      <c r="E52" s="53"/>
      <c r="F52" s="53"/>
      <c r="G52" s="53"/>
      <c r="H52" s="34"/>
    </row>
    <row r="53" spans="1:8" ht="15">
      <c r="A53" s="1"/>
      <c r="B53" s="51" t="s">
        <v>348</v>
      </c>
      <c r="C53" s="52" t="s">
        <v>157</v>
      </c>
      <c r="D53" s="54">
        <v>395</v>
      </c>
      <c r="E53" s="53"/>
      <c r="F53" s="53"/>
      <c r="G53" s="53"/>
      <c r="H53" s="34"/>
    </row>
    <row r="54" spans="1:8" ht="15">
      <c r="A54" s="1"/>
      <c r="B54" s="51" t="s">
        <v>349</v>
      </c>
      <c r="C54" s="52" t="s">
        <v>147</v>
      </c>
      <c r="D54" s="53"/>
      <c r="E54" s="53"/>
      <c r="F54" s="54">
        <v>409</v>
      </c>
      <c r="G54" s="53"/>
      <c r="H54" s="34"/>
    </row>
    <row r="55" spans="1:8" ht="15">
      <c r="A55" s="1"/>
      <c r="B55" s="51" t="s">
        <v>164</v>
      </c>
      <c r="C55" s="52" t="s">
        <v>256</v>
      </c>
      <c r="D55" s="53"/>
      <c r="E55" s="53"/>
      <c r="F55" s="55">
        <v>1190</v>
      </c>
      <c r="G55" s="53"/>
      <c r="H55" s="34"/>
    </row>
    <row r="56" spans="1:8" ht="15">
      <c r="A56" s="1"/>
      <c r="B56" s="51" t="s">
        <v>166</v>
      </c>
      <c r="C56" s="52" t="s">
        <v>157</v>
      </c>
      <c r="D56" s="54">
        <v>197.5</v>
      </c>
      <c r="E56" s="53"/>
      <c r="F56" s="53"/>
      <c r="G56" s="53"/>
      <c r="H56" s="34"/>
    </row>
    <row r="57" spans="1:7" ht="15">
      <c r="A57" s="1"/>
      <c r="B57" s="51" t="s">
        <v>351</v>
      </c>
      <c r="C57" s="52" t="s">
        <v>157</v>
      </c>
      <c r="D57" s="54">
        <v>395</v>
      </c>
      <c r="E57" s="53"/>
      <c r="F57" s="53"/>
      <c r="G57" s="53"/>
    </row>
    <row r="58" spans="1:7" ht="15">
      <c r="A58" s="1"/>
      <c r="B58" s="51" t="s">
        <v>353</v>
      </c>
      <c r="C58" s="52" t="s">
        <v>157</v>
      </c>
      <c r="D58" s="55">
        <v>1382.5</v>
      </c>
      <c r="E58" s="53"/>
      <c r="F58" s="53"/>
      <c r="G58" s="53"/>
    </row>
    <row r="59" spans="1:7" ht="15">
      <c r="A59" s="1"/>
      <c r="B59" s="51" t="s">
        <v>235</v>
      </c>
      <c r="C59" s="52" t="s">
        <v>149</v>
      </c>
      <c r="D59" s="53"/>
      <c r="E59" s="53"/>
      <c r="F59" s="54">
        <v>233.5</v>
      </c>
      <c r="G59" s="53"/>
    </row>
    <row r="60" spans="1:7" ht="15">
      <c r="A60" s="1"/>
      <c r="B60" s="51" t="s">
        <v>354</v>
      </c>
      <c r="C60" s="52" t="s">
        <v>157</v>
      </c>
      <c r="D60" s="55">
        <v>1580</v>
      </c>
      <c r="E60" s="53"/>
      <c r="F60" s="53"/>
      <c r="G60" s="53"/>
    </row>
    <row r="61" spans="1:7" ht="15">
      <c r="A61" s="1"/>
      <c r="B61" s="51" t="s">
        <v>182</v>
      </c>
      <c r="C61" s="52" t="s">
        <v>157</v>
      </c>
      <c r="D61" s="55">
        <v>3555</v>
      </c>
      <c r="E61" s="53"/>
      <c r="F61" s="53"/>
      <c r="G61" s="53"/>
    </row>
    <row r="62" spans="1:7" ht="15">
      <c r="A62" s="1"/>
      <c r="B62" s="51" t="s">
        <v>396</v>
      </c>
      <c r="C62" s="52" t="s">
        <v>269</v>
      </c>
      <c r="D62" s="53"/>
      <c r="E62" s="53"/>
      <c r="F62" s="54">
        <v>395</v>
      </c>
      <c r="G62" s="53"/>
    </row>
    <row r="63" spans="1:7" ht="15">
      <c r="A63" s="1"/>
      <c r="B63" s="51" t="s">
        <v>249</v>
      </c>
      <c r="C63" s="52" t="s">
        <v>189</v>
      </c>
      <c r="D63" s="54">
        <v>395</v>
      </c>
      <c r="E63" s="53"/>
      <c r="F63" s="53"/>
      <c r="G63" s="53"/>
    </row>
    <row r="64" spans="1:7" ht="15">
      <c r="A64" s="1"/>
      <c r="B64" s="51" t="s">
        <v>355</v>
      </c>
      <c r="C64" s="52" t="s">
        <v>337</v>
      </c>
      <c r="D64" s="53"/>
      <c r="E64" s="53"/>
      <c r="F64" s="54">
        <v>197.5</v>
      </c>
      <c r="G64" s="53"/>
    </row>
    <row r="65" spans="2:7" ht="15">
      <c r="B65" s="51" t="s">
        <v>191</v>
      </c>
      <c r="C65" s="52" t="s">
        <v>157</v>
      </c>
      <c r="D65" s="55">
        <v>3555</v>
      </c>
      <c r="E65" s="53"/>
      <c r="F65" s="53"/>
      <c r="G65" s="53"/>
    </row>
    <row r="66" spans="2:7" ht="15">
      <c r="B66" s="51" t="s">
        <v>195</v>
      </c>
      <c r="C66" s="52" t="s">
        <v>157</v>
      </c>
      <c r="D66" s="55">
        <v>3555</v>
      </c>
      <c r="E66" s="53"/>
      <c r="F66" s="53"/>
      <c r="G66" s="53"/>
    </row>
    <row r="67" spans="2:7" ht="15">
      <c r="B67" s="51" t="s">
        <v>258</v>
      </c>
      <c r="C67" s="52" t="s">
        <v>198</v>
      </c>
      <c r="D67" s="54">
        <v>866.8</v>
      </c>
      <c r="E67" s="53"/>
      <c r="F67" s="53"/>
      <c r="G67" s="53"/>
    </row>
    <row r="68" spans="2:7" ht="15">
      <c r="B68" s="51" t="s">
        <v>397</v>
      </c>
      <c r="C68" s="52" t="s">
        <v>147</v>
      </c>
      <c r="D68" s="53"/>
      <c r="E68" s="53"/>
      <c r="F68" s="55">
        <v>1071</v>
      </c>
      <c r="G68" s="53"/>
    </row>
    <row r="69" spans="2:7" ht="15.75" thickBot="1">
      <c r="B69" s="51" t="s">
        <v>199</v>
      </c>
      <c r="C69" s="52" t="s">
        <v>157</v>
      </c>
      <c r="D69" s="55">
        <v>3555</v>
      </c>
      <c r="E69" s="53"/>
      <c r="F69" s="53"/>
      <c r="G69" s="53"/>
    </row>
    <row r="70" spans="2:7" ht="15">
      <c r="B70" s="89" t="s">
        <v>202</v>
      </c>
      <c r="C70" s="89"/>
      <c r="D70" s="57">
        <v>22071.8</v>
      </c>
      <c r="E70" s="56"/>
      <c r="F70" s="57">
        <v>6371</v>
      </c>
      <c r="G70" s="56"/>
    </row>
    <row r="71" spans="2:7" ht="15">
      <c r="B71" s="90" t="s">
        <v>20</v>
      </c>
      <c r="C71" s="90"/>
      <c r="D71" s="90"/>
      <c r="E71" s="90"/>
      <c r="F71" s="90"/>
      <c r="G71" s="58">
        <v>28442.8</v>
      </c>
    </row>
    <row r="72" spans="2:7" ht="15">
      <c r="B72" s="1"/>
      <c r="C72" s="1"/>
      <c r="D72" s="1"/>
      <c r="E72" s="1"/>
      <c r="F72" s="1"/>
      <c r="G72" s="1"/>
    </row>
    <row r="73" spans="2:7" ht="20.25">
      <c r="B73" s="33"/>
      <c r="C73" s="33"/>
      <c r="D73" s="33"/>
      <c r="E73" s="33"/>
      <c r="F73" s="33"/>
      <c r="G73" s="33"/>
    </row>
    <row r="74" spans="2:7" ht="15">
      <c r="B74" s="1"/>
      <c r="C74" s="1"/>
      <c r="D74" s="1"/>
      <c r="E74" s="1"/>
      <c r="F74" s="1"/>
      <c r="G74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1:G41"/>
    <mergeCell ref="B70:C70"/>
    <mergeCell ref="B71:F71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C00000"/>
  </sheetPr>
  <dimension ref="A1:J77"/>
  <sheetViews>
    <sheetView zoomScale="70" zoomScaleNormal="70" zoomScalePageLayoutView="0" workbookViewId="0" topLeftCell="A11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00390625" style="0" customWidth="1"/>
    <col min="8" max="8" width="8.7109375" style="0" hidden="1" customWidth="1"/>
    <col min="9" max="9" width="11.8515625" style="0" customWidth="1"/>
    <col min="10" max="10" width="11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109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1968</v>
      </c>
    </row>
    <row r="7" spans="1:9" s="6" customFormat="1" ht="15">
      <c r="A7" s="6" t="s">
        <v>6</v>
      </c>
      <c r="C7" s="11">
        <v>329.2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7.41</v>
      </c>
      <c r="J12" s="41">
        <v>7.78</v>
      </c>
    </row>
    <row r="13" spans="8:10" s="6" customFormat="1" ht="15"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33315</v>
      </c>
      <c r="F21" s="72"/>
      <c r="G21" s="72">
        <v>38047.27</v>
      </c>
      <c r="H21" s="72"/>
      <c r="I21" s="73">
        <f>SUM(E21-G21)</f>
        <v>-4732.269999999997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61066.48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3.92</v>
      </c>
      <c r="H28" s="86"/>
      <c r="I28" s="73">
        <f>G28*$C$7*12</f>
        <v>15485.568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0.88</v>
      </c>
      <c r="H29" s="86"/>
      <c r="I29" s="73">
        <f>G29*$C$7*12</f>
        <v>3476.352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3476.352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0</v>
      </c>
      <c r="H32" s="86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1896.192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1224.6239999999998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908.5919999999999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1.08</v>
      </c>
      <c r="H37" s="86"/>
      <c r="I37" s="73">
        <f t="shared" si="0"/>
        <v>4266.432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30734.111999999997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398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45.7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399</v>
      </c>
      <c r="C49" s="52" t="s">
        <v>149</v>
      </c>
      <c r="D49" s="53"/>
      <c r="E49" s="53"/>
      <c r="F49" s="54">
        <v>790</v>
      </c>
      <c r="G49" s="53"/>
      <c r="H49" s="34"/>
    </row>
    <row r="50" spans="1:8" ht="15">
      <c r="A50" s="1"/>
      <c r="B50" s="51" t="s">
        <v>400</v>
      </c>
      <c r="C50" s="52" t="s">
        <v>401</v>
      </c>
      <c r="D50" s="54">
        <v>814</v>
      </c>
      <c r="E50" s="53"/>
      <c r="F50" s="53"/>
      <c r="G50" s="53"/>
      <c r="H50" s="34"/>
    </row>
    <row r="51" spans="1:8" ht="15">
      <c r="A51" s="1"/>
      <c r="B51" s="51" t="s">
        <v>276</v>
      </c>
      <c r="C51" s="52" t="s">
        <v>402</v>
      </c>
      <c r="D51" s="54">
        <v>610.5</v>
      </c>
      <c r="E51" s="53"/>
      <c r="F51" s="53"/>
      <c r="G51" s="53"/>
      <c r="H51" s="34"/>
    </row>
    <row r="52" spans="1:8" ht="15">
      <c r="A52" s="1"/>
      <c r="B52" s="51" t="s">
        <v>292</v>
      </c>
      <c r="C52" s="52" t="s">
        <v>154</v>
      </c>
      <c r="D52" s="53"/>
      <c r="E52" s="53"/>
      <c r="F52" s="54">
        <v>429</v>
      </c>
      <c r="G52" s="53"/>
      <c r="H52" s="34"/>
    </row>
    <row r="53" spans="1:8" ht="15">
      <c r="A53" s="1"/>
      <c r="B53" s="51" t="s">
        <v>160</v>
      </c>
      <c r="C53" s="52" t="s">
        <v>157</v>
      </c>
      <c r="D53" s="54">
        <v>395</v>
      </c>
      <c r="E53" s="53"/>
      <c r="F53" s="53"/>
      <c r="G53" s="53"/>
      <c r="H53" s="34"/>
    </row>
    <row r="54" spans="1:8" ht="15">
      <c r="A54" s="1"/>
      <c r="B54" s="51" t="s">
        <v>347</v>
      </c>
      <c r="C54" s="52" t="s">
        <v>161</v>
      </c>
      <c r="D54" s="54">
        <v>410</v>
      </c>
      <c r="E54" s="53"/>
      <c r="F54" s="53"/>
      <c r="G54" s="53"/>
      <c r="H54" s="34"/>
    </row>
    <row r="55" spans="1:8" ht="15">
      <c r="A55" s="1"/>
      <c r="B55" s="51" t="s">
        <v>348</v>
      </c>
      <c r="C55" s="52" t="s">
        <v>157</v>
      </c>
      <c r="D55" s="54">
        <v>395</v>
      </c>
      <c r="E55" s="53"/>
      <c r="F55" s="53"/>
      <c r="G55" s="53"/>
      <c r="H55" s="34"/>
    </row>
    <row r="56" spans="1:8" ht="15">
      <c r="A56" s="1"/>
      <c r="B56" s="51" t="s">
        <v>349</v>
      </c>
      <c r="C56" s="52" t="s">
        <v>147</v>
      </c>
      <c r="D56" s="53"/>
      <c r="E56" s="53"/>
      <c r="F56" s="54">
        <v>409</v>
      </c>
      <c r="G56" s="53"/>
      <c r="H56" s="34"/>
    </row>
    <row r="57" spans="1:7" ht="15">
      <c r="A57" s="1"/>
      <c r="B57" s="51" t="s">
        <v>165</v>
      </c>
      <c r="C57" s="52" t="s">
        <v>157</v>
      </c>
      <c r="D57" s="54">
        <v>197.5</v>
      </c>
      <c r="E57" s="53"/>
      <c r="F57" s="53"/>
      <c r="G57" s="53"/>
    </row>
    <row r="58" spans="1:7" ht="15">
      <c r="A58" s="1"/>
      <c r="B58" s="51" t="s">
        <v>351</v>
      </c>
      <c r="C58" s="52" t="s">
        <v>157</v>
      </c>
      <c r="D58" s="54">
        <v>395</v>
      </c>
      <c r="E58" s="53"/>
      <c r="F58" s="53"/>
      <c r="G58" s="53"/>
    </row>
    <row r="59" spans="1:7" ht="15">
      <c r="A59" s="1"/>
      <c r="B59" s="51" t="s">
        <v>403</v>
      </c>
      <c r="C59" s="52" t="s">
        <v>147</v>
      </c>
      <c r="D59" s="53"/>
      <c r="E59" s="53"/>
      <c r="F59" s="54">
        <v>790</v>
      </c>
      <c r="G59" s="53"/>
    </row>
    <row r="60" spans="1:7" ht="15">
      <c r="A60" s="1"/>
      <c r="B60" s="51" t="s">
        <v>353</v>
      </c>
      <c r="C60" s="52" t="s">
        <v>157</v>
      </c>
      <c r="D60" s="55">
        <v>1382.5</v>
      </c>
      <c r="E60" s="53"/>
      <c r="F60" s="53"/>
      <c r="G60" s="53"/>
    </row>
    <row r="61" spans="1:7" ht="15">
      <c r="A61" s="1"/>
      <c r="B61" s="51" t="s">
        <v>235</v>
      </c>
      <c r="C61" s="52" t="s">
        <v>149</v>
      </c>
      <c r="D61" s="53"/>
      <c r="E61" s="53"/>
      <c r="F61" s="54">
        <v>233.5</v>
      </c>
      <c r="G61" s="53"/>
    </row>
    <row r="62" spans="1:7" ht="15">
      <c r="A62" s="1"/>
      <c r="B62" s="51" t="s">
        <v>404</v>
      </c>
      <c r="C62" s="52" t="s">
        <v>405</v>
      </c>
      <c r="D62" s="54">
        <v>790</v>
      </c>
      <c r="E62" s="53"/>
      <c r="F62" s="53"/>
      <c r="G62" s="53"/>
    </row>
    <row r="63" spans="1:7" ht="15">
      <c r="A63" s="1"/>
      <c r="B63" s="51" t="s">
        <v>354</v>
      </c>
      <c r="C63" s="52" t="s">
        <v>157</v>
      </c>
      <c r="D63" s="55">
        <v>1580</v>
      </c>
      <c r="E63" s="53"/>
      <c r="F63" s="53"/>
      <c r="G63" s="53"/>
    </row>
    <row r="64" spans="1:7" ht="15">
      <c r="A64" s="1"/>
      <c r="B64" s="51" t="s">
        <v>182</v>
      </c>
      <c r="C64" s="52" t="s">
        <v>157</v>
      </c>
      <c r="D64" s="55">
        <v>3555</v>
      </c>
      <c r="E64" s="53"/>
      <c r="F64" s="53"/>
      <c r="G64" s="53"/>
    </row>
    <row r="65" spans="2:7" ht="15">
      <c r="B65" s="51" t="s">
        <v>249</v>
      </c>
      <c r="C65" s="52" t="s">
        <v>189</v>
      </c>
      <c r="D65" s="54">
        <v>395</v>
      </c>
      <c r="E65" s="53"/>
      <c r="F65" s="53"/>
      <c r="G65" s="53"/>
    </row>
    <row r="66" spans="2:7" ht="15">
      <c r="B66" s="51" t="s">
        <v>355</v>
      </c>
      <c r="C66" s="52" t="s">
        <v>337</v>
      </c>
      <c r="D66" s="53"/>
      <c r="E66" s="53"/>
      <c r="F66" s="54">
        <v>197.5</v>
      </c>
      <c r="G66" s="53"/>
    </row>
    <row r="67" spans="2:7" ht="15">
      <c r="B67" s="51" t="s">
        <v>191</v>
      </c>
      <c r="C67" s="52" t="s">
        <v>157</v>
      </c>
      <c r="D67" s="55">
        <v>3555</v>
      </c>
      <c r="E67" s="53"/>
      <c r="F67" s="53"/>
      <c r="G67" s="53"/>
    </row>
    <row r="68" spans="2:7" ht="15">
      <c r="B68" s="51" t="s">
        <v>195</v>
      </c>
      <c r="C68" s="52" t="s">
        <v>157</v>
      </c>
      <c r="D68" s="55">
        <v>3555</v>
      </c>
      <c r="E68" s="53"/>
      <c r="F68" s="53"/>
      <c r="G68" s="53"/>
    </row>
    <row r="69" spans="2:7" ht="15">
      <c r="B69" s="51" t="s">
        <v>406</v>
      </c>
      <c r="C69" s="52" t="s">
        <v>147</v>
      </c>
      <c r="D69" s="53"/>
      <c r="E69" s="53"/>
      <c r="F69" s="54">
        <v>790</v>
      </c>
      <c r="G69" s="53"/>
    </row>
    <row r="70" spans="2:7" ht="15">
      <c r="B70" s="51" t="s">
        <v>258</v>
      </c>
      <c r="C70" s="52" t="s">
        <v>198</v>
      </c>
      <c r="D70" s="54">
        <v>690.15</v>
      </c>
      <c r="E70" s="53"/>
      <c r="F70" s="53"/>
      <c r="G70" s="53"/>
    </row>
    <row r="71" spans="2:7" ht="15.75" thickBot="1">
      <c r="B71" s="51" t="s">
        <v>199</v>
      </c>
      <c r="C71" s="52" t="s">
        <v>157</v>
      </c>
      <c r="D71" s="55">
        <v>3555</v>
      </c>
      <c r="E71" s="53"/>
      <c r="F71" s="53"/>
      <c r="G71" s="53"/>
    </row>
    <row r="72" spans="2:7" ht="15">
      <c r="B72" s="89" t="s">
        <v>202</v>
      </c>
      <c r="C72" s="89"/>
      <c r="D72" s="57">
        <v>22274.65</v>
      </c>
      <c r="E72" s="56"/>
      <c r="F72" s="57">
        <v>3639</v>
      </c>
      <c r="G72" s="56"/>
    </row>
    <row r="73" spans="2:7" ht="15">
      <c r="B73" s="90" t="s">
        <v>20</v>
      </c>
      <c r="C73" s="90"/>
      <c r="D73" s="90"/>
      <c r="E73" s="90"/>
      <c r="F73" s="90"/>
      <c r="G73" s="58">
        <v>25913.65</v>
      </c>
    </row>
    <row r="74" spans="2:7" ht="15">
      <c r="B74" s="1"/>
      <c r="C74" s="1"/>
      <c r="D74" s="1"/>
      <c r="E74" s="1"/>
      <c r="F74" s="1"/>
      <c r="G74" s="1"/>
    </row>
    <row r="75" spans="2:7" ht="15">
      <c r="B75" s="1"/>
      <c r="C75" s="1"/>
      <c r="D75" s="1"/>
      <c r="E75" s="1"/>
      <c r="F75" s="1"/>
      <c r="G75" s="1"/>
    </row>
    <row r="76" spans="2:7" ht="15">
      <c r="B76" s="1"/>
      <c r="C76" s="1"/>
      <c r="D76" s="1"/>
      <c r="E76" s="1"/>
      <c r="F76" s="1"/>
      <c r="G76" s="1"/>
    </row>
    <row r="77" spans="2:7" ht="15">
      <c r="B77" s="1"/>
      <c r="C77" s="1"/>
      <c r="D77" s="1"/>
      <c r="E77" s="1"/>
      <c r="F77" s="1"/>
      <c r="G77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2:G42"/>
    <mergeCell ref="B72:C72"/>
    <mergeCell ref="B73:F73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C00000"/>
  </sheetPr>
  <dimension ref="A1:J59"/>
  <sheetViews>
    <sheetView zoomScale="70" zoomScaleNormal="70" zoomScalePageLayoutView="0" workbookViewId="0" topLeftCell="A7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28125" style="0" customWidth="1"/>
    <col min="8" max="8" width="8.7109375" style="0" hidden="1" customWidth="1"/>
    <col min="9" max="9" width="12.7109375" style="0" customWidth="1"/>
    <col min="10" max="10" width="10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110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1968</v>
      </c>
    </row>
    <row r="7" spans="1:9" s="6" customFormat="1" ht="15">
      <c r="A7" s="6" t="s">
        <v>6</v>
      </c>
      <c r="C7" s="11">
        <v>80.1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10" s="6" customFormat="1" ht="15">
      <c r="H14" s="14"/>
      <c r="I14" s="15"/>
      <c r="J14" s="16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6420.84</v>
      </c>
      <c r="F21" s="72"/>
      <c r="G21" s="72">
        <v>6670.95</v>
      </c>
      <c r="H21" s="72"/>
      <c r="I21" s="73">
        <f>SUM(E21-G21)</f>
        <v>-250.10999999999967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276.54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3777.516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845.856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2008.9079999999994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6632.28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407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45.7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347</v>
      </c>
      <c r="C49" s="52" t="s">
        <v>161</v>
      </c>
      <c r="D49" s="54">
        <v>410</v>
      </c>
      <c r="E49" s="53"/>
      <c r="F49" s="53"/>
      <c r="G49" s="53"/>
      <c r="H49" s="34"/>
    </row>
    <row r="50" spans="1:8" ht="15">
      <c r="A50" s="1"/>
      <c r="B50" s="51" t="s">
        <v>249</v>
      </c>
      <c r="C50" s="52" t="s">
        <v>189</v>
      </c>
      <c r="D50" s="54">
        <v>395</v>
      </c>
      <c r="E50" s="53"/>
      <c r="F50" s="53"/>
      <c r="G50" s="53"/>
      <c r="H50" s="34"/>
    </row>
    <row r="51" spans="1:8" ht="15.75" thickBot="1">
      <c r="A51" s="1"/>
      <c r="B51" s="51" t="s">
        <v>355</v>
      </c>
      <c r="C51" s="52" t="s">
        <v>337</v>
      </c>
      <c r="D51" s="53"/>
      <c r="E51" s="53"/>
      <c r="F51" s="54">
        <v>197.5</v>
      </c>
      <c r="G51" s="53"/>
      <c r="H51" s="34"/>
    </row>
    <row r="52" spans="1:8" ht="15">
      <c r="A52" s="1"/>
      <c r="B52" s="89" t="s">
        <v>202</v>
      </c>
      <c r="C52" s="89"/>
      <c r="D52" s="61">
        <v>805</v>
      </c>
      <c r="E52" s="56"/>
      <c r="F52" s="61">
        <v>197.5</v>
      </c>
      <c r="G52" s="56"/>
      <c r="H52" s="34"/>
    </row>
    <row r="53" spans="1:8" ht="15">
      <c r="A53" s="1"/>
      <c r="B53" s="90" t="s">
        <v>20</v>
      </c>
      <c r="C53" s="90"/>
      <c r="D53" s="90"/>
      <c r="E53" s="90"/>
      <c r="F53" s="90"/>
      <c r="G53" s="58">
        <v>1002.5</v>
      </c>
      <c r="H53" s="34"/>
    </row>
    <row r="54" spans="1:8" ht="15">
      <c r="A54" s="1"/>
      <c r="B54" s="1"/>
      <c r="C54" s="1"/>
      <c r="D54" s="1"/>
      <c r="E54" s="1"/>
      <c r="F54" s="1"/>
      <c r="G54" s="1"/>
      <c r="H54" s="34"/>
    </row>
    <row r="55" spans="1:8" ht="15">
      <c r="A55" s="1"/>
      <c r="H55" s="34"/>
    </row>
    <row r="56" spans="1:8" ht="15">
      <c r="A56" s="1"/>
      <c r="H56" s="34"/>
    </row>
    <row r="57" ht="15">
      <c r="A57" s="1"/>
    </row>
    <row r="58" ht="15">
      <c r="A58" s="1"/>
    </row>
    <row r="59" ht="15">
      <c r="A59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B34:E34"/>
    <mergeCell ref="G34:H34"/>
    <mergeCell ref="I34:J34"/>
    <mergeCell ref="I38:J38"/>
    <mergeCell ref="B35:E35"/>
    <mergeCell ref="G35:H35"/>
    <mergeCell ref="I35:J35"/>
    <mergeCell ref="B36:E36"/>
    <mergeCell ref="G36:H36"/>
    <mergeCell ref="I36:J36"/>
    <mergeCell ref="B32:E32"/>
    <mergeCell ref="G32:H32"/>
    <mergeCell ref="I32:J32"/>
    <mergeCell ref="B33:E33"/>
    <mergeCell ref="G33:H33"/>
    <mergeCell ref="I33:J33"/>
    <mergeCell ref="B28:E28"/>
    <mergeCell ref="G28:H28"/>
    <mergeCell ref="I28:J28"/>
    <mergeCell ref="B31:E31"/>
    <mergeCell ref="G31:H31"/>
    <mergeCell ref="I31:J31"/>
    <mergeCell ref="B30:E30"/>
    <mergeCell ref="G30:H30"/>
    <mergeCell ref="I30:J30"/>
    <mergeCell ref="B23:D23"/>
    <mergeCell ref="E23:F23"/>
    <mergeCell ref="G23:H23"/>
    <mergeCell ref="I23:J23"/>
    <mergeCell ref="B29:E29"/>
    <mergeCell ref="G29:H29"/>
    <mergeCell ref="I29:J29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:J1"/>
    <mergeCell ref="C2:F2"/>
    <mergeCell ref="H2:J2"/>
    <mergeCell ref="A4:J4"/>
    <mergeCell ref="E6:G6"/>
    <mergeCell ref="E7:G7"/>
    <mergeCell ref="B42:G42"/>
    <mergeCell ref="B52:C52"/>
    <mergeCell ref="B53:F53"/>
    <mergeCell ref="A10:J10"/>
    <mergeCell ref="A16:J16"/>
    <mergeCell ref="E8:G8"/>
    <mergeCell ref="B20:D20"/>
    <mergeCell ref="E20:F20"/>
    <mergeCell ref="G20:H20"/>
    <mergeCell ref="I20:J20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C00000"/>
  </sheetPr>
  <dimension ref="A1:J58"/>
  <sheetViews>
    <sheetView zoomScale="70" zoomScaleNormal="70" zoomScalePageLayoutView="0" workbookViewId="0" topLeftCell="A1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1.28125" style="0" customWidth="1"/>
    <col min="8" max="8" width="8.7109375" style="0" hidden="1" customWidth="1"/>
    <col min="9" max="9" width="12.28125" style="0" customWidth="1"/>
    <col min="10" max="10" width="12.14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112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1958</v>
      </c>
    </row>
    <row r="7" spans="1:9" s="6" customFormat="1" ht="15">
      <c r="A7" s="6" t="s">
        <v>6</v>
      </c>
      <c r="C7" s="11">
        <v>400.2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7.41</v>
      </c>
      <c r="J12" s="41">
        <v>7.78</v>
      </c>
    </row>
    <row r="13" spans="8:10" s="6" customFormat="1" ht="15"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34795.68</v>
      </c>
      <c r="F21" s="72"/>
      <c r="G21" s="72">
        <v>17676.18</v>
      </c>
      <c r="H21" s="72"/>
      <c r="I21" s="73">
        <f>SUM(E21-G21)</f>
        <v>17119.5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7.25" customHeight="1">
      <c r="A24" s="18"/>
      <c r="B24" s="28" t="s">
        <v>120</v>
      </c>
      <c r="C24" s="29"/>
      <c r="D24" s="29"/>
      <c r="E24" s="29"/>
      <c r="F24" s="29"/>
      <c r="G24" s="29"/>
      <c r="H24" s="30"/>
      <c r="I24" s="19"/>
      <c r="J24" s="21">
        <v>70267.76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3.92</v>
      </c>
      <c r="H28" s="86"/>
      <c r="I28" s="73">
        <f>G28*$C$7*12</f>
        <v>18825.408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0.88</v>
      </c>
      <c r="H29" s="86"/>
      <c r="I29" s="73">
        <f>G29*$C$7*12</f>
        <v>4226.112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4226.112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0</v>
      </c>
      <c r="H32" s="86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2305.1519999999996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1488.744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1104.5520000000001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1.08</v>
      </c>
      <c r="H37" s="86"/>
      <c r="I37" s="73">
        <f t="shared" si="0"/>
        <v>5186.592000000001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37362.672</v>
      </c>
      <c r="J38" s="73"/>
    </row>
    <row r="39" spans="1:10" s="6" customFormat="1" ht="15" customHeight="1">
      <c r="A39" s="12"/>
      <c r="B39" s="97"/>
      <c r="C39" s="97"/>
      <c r="D39" s="97"/>
      <c r="E39" s="97"/>
      <c r="F39" s="12"/>
      <c r="G39" s="98"/>
      <c r="H39" s="98"/>
      <c r="I39" s="98"/>
      <c r="J39" s="98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93"/>
      <c r="C42" s="93"/>
      <c r="D42" s="93"/>
      <c r="E42" s="93"/>
      <c r="F42" s="93"/>
      <c r="G42" s="93"/>
      <c r="H42" s="35"/>
    </row>
    <row r="43" spans="1:7" ht="18">
      <c r="A43" s="1"/>
      <c r="B43" s="3"/>
      <c r="C43" s="1"/>
      <c r="D43" s="1"/>
      <c r="E43" s="1"/>
      <c r="F43" s="1"/>
      <c r="G43" s="1"/>
    </row>
    <row r="44" spans="1:8" ht="15">
      <c r="A44" s="1"/>
      <c r="H44" s="34"/>
    </row>
    <row r="45" ht="15">
      <c r="A45" s="1"/>
    </row>
    <row r="46" spans="1:8" ht="15">
      <c r="A46" s="1"/>
      <c r="H46" s="34"/>
    </row>
    <row r="47" ht="15">
      <c r="A47" s="1"/>
    </row>
    <row r="48" spans="1:8" ht="15">
      <c r="A48" s="1"/>
      <c r="H48" s="37"/>
    </row>
    <row r="49" spans="1:8" ht="15">
      <c r="A49" s="1"/>
      <c r="H49" s="34"/>
    </row>
    <row r="50" spans="1:8" ht="15">
      <c r="A50" s="1"/>
      <c r="H50" s="34"/>
    </row>
    <row r="51" spans="1:8" ht="15">
      <c r="A51" s="1"/>
      <c r="H51" s="34"/>
    </row>
    <row r="52" spans="1:8" ht="15">
      <c r="A52" s="1"/>
      <c r="H52" s="34"/>
    </row>
    <row r="53" spans="1:8" ht="15">
      <c r="A53" s="1"/>
      <c r="H53" s="34"/>
    </row>
    <row r="54" spans="1:8" ht="15">
      <c r="A54" s="1"/>
      <c r="H54" s="34"/>
    </row>
    <row r="55" spans="1:8" ht="15">
      <c r="A55" s="1"/>
      <c r="H55" s="34"/>
    </row>
    <row r="56" spans="1:8" ht="15">
      <c r="A56" s="1"/>
      <c r="H56" s="34"/>
    </row>
    <row r="57" ht="15">
      <c r="A57" s="1"/>
    </row>
    <row r="58" ht="15">
      <c r="A58" s="1"/>
    </row>
  </sheetData>
  <sheetProtection selectLockedCells="1" selectUnlockedCells="1"/>
  <mergeCells count="65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I23:J23"/>
    <mergeCell ref="B27:E27"/>
    <mergeCell ref="G27:H27"/>
    <mergeCell ref="I27:J27"/>
    <mergeCell ref="B30:E30"/>
    <mergeCell ref="G30:H30"/>
    <mergeCell ref="I30:J30"/>
    <mergeCell ref="B29:E29"/>
    <mergeCell ref="G29:H29"/>
    <mergeCell ref="I29:J29"/>
    <mergeCell ref="B22:D22"/>
    <mergeCell ref="E22:F22"/>
    <mergeCell ref="G22:H22"/>
    <mergeCell ref="I22:J22"/>
    <mergeCell ref="B28:E28"/>
    <mergeCell ref="G28:H28"/>
    <mergeCell ref="I28:J28"/>
    <mergeCell ref="B23:D23"/>
    <mergeCell ref="E23:F23"/>
    <mergeCell ref="G23:H23"/>
    <mergeCell ref="B20:D20"/>
    <mergeCell ref="E20:F20"/>
    <mergeCell ref="G20:H20"/>
    <mergeCell ref="I20:J20"/>
    <mergeCell ref="B21:D21"/>
    <mergeCell ref="E21:F21"/>
    <mergeCell ref="G21:H21"/>
    <mergeCell ref="I21:J21"/>
    <mergeCell ref="E8:G8"/>
    <mergeCell ref="B42:G42"/>
    <mergeCell ref="A1:J1"/>
    <mergeCell ref="C2:F2"/>
    <mergeCell ref="H2:J2"/>
    <mergeCell ref="A4:J4"/>
    <mergeCell ref="E6:G6"/>
    <mergeCell ref="E7:G7"/>
    <mergeCell ref="A10:J10"/>
    <mergeCell ref="A16:J16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C00000"/>
  </sheetPr>
  <dimension ref="A1:K77"/>
  <sheetViews>
    <sheetView zoomScale="70" zoomScaleNormal="70" zoomScalePageLayoutView="0" workbookViewId="0" topLeftCell="A10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1.8515625" style="0" customWidth="1"/>
    <col min="8" max="8" width="0.5625" style="0" customWidth="1"/>
    <col min="9" max="9" width="11.8515625" style="0" customWidth="1"/>
    <col min="10" max="10" width="11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113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/>
    </row>
    <row r="7" spans="1:9" s="6" customFormat="1" ht="15">
      <c r="A7" s="6" t="s">
        <v>6</v>
      </c>
      <c r="C7" s="11">
        <v>329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15.69</v>
      </c>
      <c r="J12" s="41">
        <v>16.48</v>
      </c>
    </row>
    <row r="13" spans="9:11" s="6" customFormat="1" ht="15">
      <c r="I13" s="23"/>
      <c r="J13" s="23"/>
      <c r="K13" s="23"/>
    </row>
    <row r="14" spans="8:11" s="6" customFormat="1" ht="15">
      <c r="H14" s="14"/>
      <c r="I14" s="15"/>
      <c r="J14" s="16"/>
      <c r="K14" s="12"/>
    </row>
    <row r="15" s="6" customFormat="1" ht="14.2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16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17.2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66813.54</v>
      </c>
      <c r="F21" s="72"/>
      <c r="G21" s="72">
        <v>48397.56</v>
      </c>
      <c r="H21" s="72"/>
      <c r="I21" s="73">
        <f>SUM(E21-G21)</f>
        <v>18415.979999999996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38718.97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47" t="s">
        <v>12</v>
      </c>
      <c r="G28" s="86">
        <v>6.25</v>
      </c>
      <c r="H28" s="86"/>
      <c r="I28" s="73">
        <f>G28*$C$7*12</f>
        <v>24675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47" t="s">
        <v>12</v>
      </c>
      <c r="G29" s="86">
        <v>3.86</v>
      </c>
      <c r="H29" s="86"/>
      <c r="I29" s="73">
        <f>G29*$C$7*12</f>
        <v>15239.28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47" t="s">
        <v>12</v>
      </c>
      <c r="G30" s="87">
        <v>1.1</v>
      </c>
      <c r="H30" s="87"/>
      <c r="I30" s="73">
        <f>G30*$C$7*12</f>
        <v>4342.8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47" t="s">
        <v>12</v>
      </c>
      <c r="G31" s="87">
        <v>0</v>
      </c>
      <c r="H31" s="87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47" t="s">
        <v>12</v>
      </c>
      <c r="G32" s="87">
        <v>2.38</v>
      </c>
      <c r="H32" s="87"/>
      <c r="I32" s="73">
        <f t="shared" si="0"/>
        <v>9396.24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47" t="s">
        <v>12</v>
      </c>
      <c r="G33" s="87">
        <v>0</v>
      </c>
      <c r="H33" s="87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47" t="s">
        <v>12</v>
      </c>
      <c r="G34" s="86">
        <v>0.48</v>
      </c>
      <c r="H34" s="86"/>
      <c r="I34" s="73">
        <f t="shared" si="0"/>
        <v>1895.04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47" t="s">
        <v>12</v>
      </c>
      <c r="G35" s="86">
        <v>0.3</v>
      </c>
      <c r="H35" s="86"/>
      <c r="I35" s="73">
        <f t="shared" si="0"/>
        <v>1184.4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47" t="s">
        <v>12</v>
      </c>
      <c r="G36" s="86">
        <v>0.23</v>
      </c>
      <c r="H36" s="86"/>
      <c r="I36" s="73">
        <f t="shared" si="0"/>
        <v>908.04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47" t="s">
        <v>12</v>
      </c>
      <c r="G37" s="86">
        <v>1.88</v>
      </c>
      <c r="H37" s="86"/>
      <c r="I37" s="73">
        <f t="shared" si="0"/>
        <v>7422.24</v>
      </c>
      <c r="J37" s="73"/>
    </row>
    <row r="38" spans="1:10" s="6" customFormat="1" ht="15" customHeight="1">
      <c r="A38" s="47"/>
      <c r="B38" s="84" t="s">
        <v>36</v>
      </c>
      <c r="C38" s="84"/>
      <c r="D38" s="84"/>
      <c r="E38" s="84"/>
      <c r="F38" s="47"/>
      <c r="G38" s="86"/>
      <c r="H38" s="87"/>
      <c r="I38" s="73">
        <f>I28+I29+I30+I31+I32+I33+I34+I35+I36+I37</f>
        <v>65063.04</v>
      </c>
      <c r="J38" s="73"/>
    </row>
    <row r="39" spans="1:7" s="6" customFormat="1" ht="15">
      <c r="A39" s="27"/>
      <c r="B39" s="27"/>
      <c r="C39" s="27"/>
      <c r="D39" s="27"/>
      <c r="E39" s="27"/>
      <c r="F39" s="27"/>
      <c r="G39" s="27"/>
    </row>
    <row r="40" spans="1:7" ht="20.25">
      <c r="A40" s="2"/>
      <c r="B40" s="33"/>
      <c r="C40" s="33"/>
      <c r="D40" s="33"/>
      <c r="E40" s="33"/>
      <c r="F40" s="33"/>
      <c r="G40" s="33"/>
    </row>
    <row r="41" spans="1:8" ht="20.25">
      <c r="A41" s="1"/>
      <c r="B41" s="88" t="s">
        <v>133</v>
      </c>
      <c r="C41" s="88"/>
      <c r="D41" s="88"/>
      <c r="E41" s="88"/>
      <c r="F41" s="88"/>
      <c r="G41" s="88"/>
      <c r="H41" s="35"/>
    </row>
    <row r="42" spans="1:7" ht="15">
      <c r="A42" s="1"/>
      <c r="B42" s="1"/>
      <c r="C42" s="1"/>
      <c r="D42" s="1"/>
      <c r="E42" s="1"/>
      <c r="F42" s="1"/>
      <c r="G42" s="1"/>
    </row>
    <row r="43" spans="1:8" ht="18">
      <c r="A43" s="1"/>
      <c r="B43" s="3" t="s">
        <v>414</v>
      </c>
      <c r="C43" s="1"/>
      <c r="D43" s="1"/>
      <c r="E43" s="1"/>
      <c r="F43" s="1"/>
      <c r="G43" s="1"/>
      <c r="H43" s="34"/>
    </row>
    <row r="44" spans="1:7" ht="15">
      <c r="A44" s="1"/>
      <c r="B44" s="1"/>
      <c r="C44" s="1"/>
      <c r="D44" s="1"/>
      <c r="E44" s="1"/>
      <c r="F44" s="1"/>
      <c r="G44" s="1"/>
    </row>
    <row r="45" spans="1:8" ht="18">
      <c r="A45" s="1"/>
      <c r="B45" s="3" t="s">
        <v>135</v>
      </c>
      <c r="C45" s="1"/>
      <c r="D45" s="1"/>
      <c r="E45" s="1"/>
      <c r="F45" s="1"/>
      <c r="G45" s="1"/>
      <c r="H45" s="34"/>
    </row>
    <row r="46" spans="1:7" ht="15.75" thickBot="1">
      <c r="A46" s="1"/>
      <c r="B46" s="1"/>
      <c r="C46" s="1"/>
      <c r="D46" s="1"/>
      <c r="E46" s="1"/>
      <c r="F46" s="1"/>
      <c r="G46" s="1"/>
    </row>
    <row r="47" spans="1:8" ht="45.75" thickBot="1">
      <c r="A47" s="1"/>
      <c r="B47" s="48" t="s">
        <v>136</v>
      </c>
      <c r="C47" s="49" t="s">
        <v>137</v>
      </c>
      <c r="D47" s="49" t="s">
        <v>138</v>
      </c>
      <c r="E47" s="49" t="s">
        <v>139</v>
      </c>
      <c r="F47" s="49" t="s">
        <v>140</v>
      </c>
      <c r="G47" s="50" t="s">
        <v>141</v>
      </c>
      <c r="H47" s="37"/>
    </row>
    <row r="48" spans="1:8" ht="15">
      <c r="A48" s="1"/>
      <c r="B48" s="51" t="s">
        <v>158</v>
      </c>
      <c r="C48" s="52" t="s">
        <v>157</v>
      </c>
      <c r="D48" s="54">
        <v>395</v>
      </c>
      <c r="E48" s="53"/>
      <c r="F48" s="53"/>
      <c r="G48" s="53"/>
      <c r="H48" s="34"/>
    </row>
    <row r="49" spans="1:8" ht="15">
      <c r="A49" s="1"/>
      <c r="B49" s="51" t="s">
        <v>413</v>
      </c>
      <c r="C49" s="52" t="s">
        <v>161</v>
      </c>
      <c r="D49" s="54">
        <v>410</v>
      </c>
      <c r="E49" s="53"/>
      <c r="F49" s="53"/>
      <c r="G49" s="53"/>
      <c r="H49" s="34"/>
    </row>
    <row r="50" spans="1:8" ht="15">
      <c r="A50" s="1"/>
      <c r="B50" s="51" t="s">
        <v>348</v>
      </c>
      <c r="C50" s="52" t="s">
        <v>157</v>
      </c>
      <c r="D50" s="54">
        <v>395</v>
      </c>
      <c r="E50" s="53"/>
      <c r="F50" s="53"/>
      <c r="G50" s="53"/>
      <c r="H50" s="34"/>
    </row>
    <row r="51" spans="1:8" ht="15">
      <c r="A51" s="1"/>
      <c r="B51" s="51" t="s">
        <v>163</v>
      </c>
      <c r="C51" s="52" t="s">
        <v>415</v>
      </c>
      <c r="D51" s="53"/>
      <c r="E51" s="53"/>
      <c r="F51" s="55">
        <v>1185</v>
      </c>
      <c r="G51" s="53"/>
      <c r="H51" s="34"/>
    </row>
    <row r="52" spans="1:8" ht="15">
      <c r="A52" s="1"/>
      <c r="B52" s="51" t="s">
        <v>164</v>
      </c>
      <c r="C52" s="52" t="s">
        <v>198</v>
      </c>
      <c r="D52" s="55">
        <v>1022</v>
      </c>
      <c r="E52" s="53"/>
      <c r="F52" s="53"/>
      <c r="G52" s="53"/>
      <c r="H52" s="34"/>
    </row>
    <row r="53" spans="1:8" ht="15">
      <c r="A53" s="1"/>
      <c r="B53" s="51" t="s">
        <v>416</v>
      </c>
      <c r="C53" s="52" t="s">
        <v>157</v>
      </c>
      <c r="D53" s="54">
        <v>197.5</v>
      </c>
      <c r="E53" s="53"/>
      <c r="F53" s="53"/>
      <c r="G53" s="53"/>
      <c r="H53" s="34"/>
    </row>
    <row r="54" spans="1:8" ht="15">
      <c r="A54" s="1"/>
      <c r="B54" s="51" t="s">
        <v>166</v>
      </c>
      <c r="C54" s="52" t="s">
        <v>167</v>
      </c>
      <c r="D54" s="53"/>
      <c r="E54" s="54">
        <v>197.5</v>
      </c>
      <c r="F54" s="53"/>
      <c r="G54" s="53"/>
      <c r="H54" s="34"/>
    </row>
    <row r="55" spans="1:8" ht="15">
      <c r="A55" s="1"/>
      <c r="B55" s="51" t="s">
        <v>300</v>
      </c>
      <c r="C55" s="52" t="s">
        <v>157</v>
      </c>
      <c r="D55" s="54">
        <v>197.5</v>
      </c>
      <c r="E55" s="53"/>
      <c r="F55" s="53"/>
      <c r="G55" s="53"/>
      <c r="H55" s="34"/>
    </row>
    <row r="56" spans="1:7" ht="15">
      <c r="A56" s="1"/>
      <c r="B56" s="51" t="s">
        <v>169</v>
      </c>
      <c r="C56" s="52" t="s">
        <v>149</v>
      </c>
      <c r="D56" s="53"/>
      <c r="E56" s="53"/>
      <c r="F56" s="54">
        <v>898</v>
      </c>
      <c r="G56" s="53"/>
    </row>
    <row r="57" spans="1:7" ht="15">
      <c r="A57" s="1"/>
      <c r="B57" s="51" t="s">
        <v>305</v>
      </c>
      <c r="C57" s="52" t="s">
        <v>157</v>
      </c>
      <c r="D57" s="54">
        <v>395</v>
      </c>
      <c r="E57" s="53"/>
      <c r="F57" s="53"/>
      <c r="G57" s="53"/>
    </row>
    <row r="58" spans="1:7" ht="15">
      <c r="A58" s="1"/>
      <c r="B58" s="51" t="s">
        <v>172</v>
      </c>
      <c r="C58" s="52" t="s">
        <v>157</v>
      </c>
      <c r="D58" s="55">
        <v>1382.5</v>
      </c>
      <c r="E58" s="53"/>
      <c r="F58" s="53"/>
      <c r="G58" s="53"/>
    </row>
    <row r="59" spans="1:7" ht="15">
      <c r="A59" s="1"/>
      <c r="B59" s="51" t="s">
        <v>177</v>
      </c>
      <c r="C59" s="52" t="s">
        <v>149</v>
      </c>
      <c r="D59" s="53"/>
      <c r="E59" s="53"/>
      <c r="F59" s="54">
        <v>233.5</v>
      </c>
      <c r="G59" s="53"/>
    </row>
    <row r="60" spans="1:7" ht="15">
      <c r="A60" s="1"/>
      <c r="B60" s="51" t="s">
        <v>178</v>
      </c>
      <c r="C60" s="52" t="s">
        <v>157</v>
      </c>
      <c r="D60" s="55">
        <v>1580</v>
      </c>
      <c r="E60" s="53"/>
      <c r="F60" s="53"/>
      <c r="G60" s="53"/>
    </row>
    <row r="61" spans="1:7" ht="15">
      <c r="A61" s="1"/>
      <c r="B61" s="51" t="s">
        <v>238</v>
      </c>
      <c r="C61" s="52" t="s">
        <v>387</v>
      </c>
      <c r="D61" s="55">
        <v>1580</v>
      </c>
      <c r="E61" s="53"/>
      <c r="F61" s="53"/>
      <c r="G61" s="53"/>
    </row>
    <row r="62" spans="2:7" ht="15">
      <c r="B62" s="51" t="s">
        <v>320</v>
      </c>
      <c r="C62" s="52" t="s">
        <v>381</v>
      </c>
      <c r="D62" s="54">
        <v>790</v>
      </c>
      <c r="E62" s="53"/>
      <c r="F62" s="53"/>
      <c r="G62" s="53"/>
    </row>
    <row r="63" spans="2:7" ht="15">
      <c r="B63" s="51" t="s">
        <v>321</v>
      </c>
      <c r="C63" s="52" t="s">
        <v>417</v>
      </c>
      <c r="D63" s="53"/>
      <c r="E63" s="53"/>
      <c r="F63" s="55">
        <v>1185</v>
      </c>
      <c r="G63" s="53"/>
    </row>
    <row r="64" spans="2:7" ht="15">
      <c r="B64" s="51" t="s">
        <v>418</v>
      </c>
      <c r="C64" s="52" t="s">
        <v>239</v>
      </c>
      <c r="D64" s="54">
        <v>395</v>
      </c>
      <c r="E64" s="53"/>
      <c r="F64" s="53"/>
      <c r="G64" s="53"/>
    </row>
    <row r="65" spans="2:7" ht="15">
      <c r="B65" s="51" t="s">
        <v>411</v>
      </c>
      <c r="C65" s="52" t="s">
        <v>181</v>
      </c>
      <c r="D65" s="53"/>
      <c r="E65" s="54">
        <v>395</v>
      </c>
      <c r="F65" s="53"/>
      <c r="G65" s="53"/>
    </row>
    <row r="66" spans="2:7" ht="15">
      <c r="B66" s="51" t="s">
        <v>241</v>
      </c>
      <c r="C66" s="52" t="s">
        <v>157</v>
      </c>
      <c r="D66" s="55">
        <v>3160</v>
      </c>
      <c r="E66" s="53"/>
      <c r="F66" s="53"/>
      <c r="G66" s="53"/>
    </row>
    <row r="67" spans="2:7" ht="15">
      <c r="B67" s="51" t="s">
        <v>396</v>
      </c>
      <c r="C67" s="52" t="s">
        <v>309</v>
      </c>
      <c r="D67" s="53"/>
      <c r="E67" s="54">
        <v>395</v>
      </c>
      <c r="F67" s="53"/>
      <c r="G67" s="53"/>
    </row>
    <row r="68" spans="2:7" ht="15">
      <c r="B68" s="51" t="s">
        <v>326</v>
      </c>
      <c r="C68" s="52" t="s">
        <v>189</v>
      </c>
      <c r="D68" s="54">
        <v>395</v>
      </c>
      <c r="E68" s="53"/>
      <c r="F68" s="53"/>
      <c r="G68" s="53"/>
    </row>
    <row r="69" spans="2:7" ht="15">
      <c r="B69" s="51" t="s">
        <v>419</v>
      </c>
      <c r="C69" s="52" t="s">
        <v>205</v>
      </c>
      <c r="D69" s="53"/>
      <c r="E69" s="53"/>
      <c r="F69" s="54">
        <v>197.5</v>
      </c>
      <c r="G69" s="53"/>
    </row>
    <row r="70" spans="2:7" ht="15">
      <c r="B70" s="51" t="s">
        <v>420</v>
      </c>
      <c r="C70" s="52" t="s">
        <v>157</v>
      </c>
      <c r="D70" s="55">
        <v>3555</v>
      </c>
      <c r="E70" s="53"/>
      <c r="F70" s="53"/>
      <c r="G70" s="53"/>
    </row>
    <row r="71" spans="2:7" ht="15">
      <c r="B71" s="51" t="s">
        <v>421</v>
      </c>
      <c r="C71" s="52" t="s">
        <v>198</v>
      </c>
      <c r="D71" s="54">
        <v>918.4</v>
      </c>
      <c r="E71" s="53"/>
      <c r="F71" s="53"/>
      <c r="G71" s="53"/>
    </row>
    <row r="72" spans="2:7" ht="15">
      <c r="B72" s="51" t="s">
        <v>362</v>
      </c>
      <c r="C72" s="52" t="s">
        <v>157</v>
      </c>
      <c r="D72" s="55">
        <v>3160</v>
      </c>
      <c r="E72" s="53"/>
      <c r="F72" s="53"/>
      <c r="G72" s="53"/>
    </row>
    <row r="73" spans="2:7" ht="15.75" thickBot="1">
      <c r="B73" s="51" t="s">
        <v>422</v>
      </c>
      <c r="C73" s="52" t="s">
        <v>157</v>
      </c>
      <c r="D73" s="55">
        <v>3555</v>
      </c>
      <c r="E73" s="53"/>
      <c r="F73" s="53"/>
      <c r="G73" s="53"/>
    </row>
    <row r="74" spans="2:7" ht="15">
      <c r="B74" s="89" t="s">
        <v>202</v>
      </c>
      <c r="C74" s="89"/>
      <c r="D74" s="57">
        <v>23482.9</v>
      </c>
      <c r="E74" s="61">
        <v>987.5</v>
      </c>
      <c r="F74" s="57">
        <v>3699</v>
      </c>
      <c r="G74" s="56"/>
    </row>
    <row r="75" spans="2:7" ht="15">
      <c r="B75" s="90" t="s">
        <v>20</v>
      </c>
      <c r="C75" s="90"/>
      <c r="D75" s="90"/>
      <c r="E75" s="90"/>
      <c r="F75" s="90"/>
      <c r="G75" s="58">
        <v>28169.4</v>
      </c>
    </row>
    <row r="76" spans="2:7" ht="15">
      <c r="B76" s="1"/>
      <c r="C76" s="1"/>
      <c r="D76" s="1"/>
      <c r="E76" s="1"/>
      <c r="F76" s="1"/>
      <c r="G76" s="1"/>
    </row>
    <row r="77" spans="2:7" ht="15">
      <c r="B77" s="1"/>
      <c r="C77" s="1"/>
      <c r="D77" s="1"/>
      <c r="E77" s="1"/>
      <c r="F77" s="1"/>
      <c r="G77" s="1"/>
    </row>
  </sheetData>
  <sheetProtection selectLockedCells="1" selectUnlockedCells="1"/>
  <mergeCells count="64">
    <mergeCell ref="B41:G41"/>
    <mergeCell ref="B74:C74"/>
    <mergeCell ref="B75:F75"/>
    <mergeCell ref="B38:E38"/>
    <mergeCell ref="G38:H38"/>
    <mergeCell ref="I38:J38"/>
    <mergeCell ref="B36:E36"/>
    <mergeCell ref="B35:E35"/>
    <mergeCell ref="G35:H35"/>
    <mergeCell ref="I35:J35"/>
    <mergeCell ref="G36:H36"/>
    <mergeCell ref="I36:J36"/>
    <mergeCell ref="B37:E37"/>
    <mergeCell ref="G37:H37"/>
    <mergeCell ref="I37:J37"/>
    <mergeCell ref="B32:E32"/>
    <mergeCell ref="G32:H32"/>
    <mergeCell ref="I32:J32"/>
    <mergeCell ref="G33:H33"/>
    <mergeCell ref="I33:J33"/>
    <mergeCell ref="B34:E34"/>
    <mergeCell ref="G34:H34"/>
    <mergeCell ref="I34:J34"/>
    <mergeCell ref="B29:E29"/>
    <mergeCell ref="G29:H29"/>
    <mergeCell ref="I29:J29"/>
    <mergeCell ref="B33:E33"/>
    <mergeCell ref="B30:E30"/>
    <mergeCell ref="G30:H30"/>
    <mergeCell ref="I30:J30"/>
    <mergeCell ref="B31:E31"/>
    <mergeCell ref="G31:H31"/>
    <mergeCell ref="I31:J31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C00000"/>
  </sheetPr>
  <dimension ref="A1:J91"/>
  <sheetViews>
    <sheetView zoomScale="70" zoomScaleNormal="70" zoomScalePageLayoutView="0" workbookViewId="0" topLeftCell="A1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2.8515625" style="0" customWidth="1"/>
    <col min="8" max="8" width="8.7109375" style="0" hidden="1" customWidth="1"/>
    <col min="9" max="9" width="11.8515625" style="0" customWidth="1"/>
    <col min="10" max="10" width="13.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114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1956</v>
      </c>
    </row>
    <row r="7" spans="1:9" s="6" customFormat="1" ht="15">
      <c r="A7" s="6" t="s">
        <v>6</v>
      </c>
      <c r="C7" s="11">
        <v>407.8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15.69</v>
      </c>
      <c r="J12" s="41">
        <v>16.48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3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13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82595.92</v>
      </c>
      <c r="F21" s="72"/>
      <c r="G21" s="72">
        <v>83153.88</v>
      </c>
      <c r="H21" s="72"/>
      <c r="I21" s="73">
        <f>SUM(E21-G21)</f>
        <v>-557.9600000000064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61863.29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6.25</v>
      </c>
      <c r="H28" s="86"/>
      <c r="I28" s="73">
        <f>G28*$C$7*12</f>
        <v>30585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3.86</v>
      </c>
      <c r="H29" s="86"/>
      <c r="I29" s="73">
        <f>G29*$C$7*12</f>
        <v>18889.296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1.1</v>
      </c>
      <c r="H30" s="87"/>
      <c r="I30" s="73">
        <f>G30*$C$7*12</f>
        <v>5382.960000000001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0</v>
      </c>
      <c r="H31" s="87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2.38</v>
      </c>
      <c r="H32" s="87"/>
      <c r="I32" s="73">
        <f t="shared" si="0"/>
        <v>11646.768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0</v>
      </c>
      <c r="H33" s="87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2348.928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1468.08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81">
        <f t="shared" si="0"/>
        <v>1125.5280000000002</v>
      </c>
      <c r="J36" s="82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9199.968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80646.52800000002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88" t="s">
        <v>133</v>
      </c>
      <c r="C41" s="88"/>
      <c r="D41" s="88"/>
      <c r="E41" s="88"/>
      <c r="F41" s="88"/>
      <c r="G41" s="88"/>
    </row>
    <row r="42" spans="1:8" ht="20.25">
      <c r="A42" s="1"/>
      <c r="B42" s="1"/>
      <c r="C42" s="1"/>
      <c r="D42" s="1"/>
      <c r="E42" s="1"/>
      <c r="F42" s="1"/>
      <c r="G42" s="1"/>
      <c r="H42" s="35"/>
    </row>
    <row r="43" spans="1:7" ht="18">
      <c r="A43" s="1"/>
      <c r="B43" s="3" t="s">
        <v>423</v>
      </c>
      <c r="C43" s="1"/>
      <c r="D43" s="1"/>
      <c r="E43" s="1"/>
      <c r="F43" s="1"/>
      <c r="G43" s="1"/>
    </row>
    <row r="44" spans="1:8" ht="15">
      <c r="A44" s="1"/>
      <c r="B44" s="1"/>
      <c r="C44" s="1"/>
      <c r="D44" s="1"/>
      <c r="E44" s="1"/>
      <c r="F44" s="1"/>
      <c r="G44" s="1"/>
      <c r="H44" s="34"/>
    </row>
    <row r="45" spans="1:7" ht="18">
      <c r="A45" s="1"/>
      <c r="B45" s="3" t="s">
        <v>135</v>
      </c>
      <c r="C45" s="1"/>
      <c r="D45" s="1"/>
      <c r="E45" s="1"/>
      <c r="F45" s="1"/>
      <c r="G45" s="1"/>
    </row>
    <row r="46" spans="1:8" ht="15.75" thickBot="1">
      <c r="A46" s="1"/>
      <c r="B46" s="1"/>
      <c r="C46" s="1"/>
      <c r="D46" s="1"/>
      <c r="E46" s="1"/>
      <c r="F46" s="1"/>
      <c r="G46" s="1"/>
      <c r="H46" s="34"/>
    </row>
    <row r="47" spans="1:7" ht="45.75" thickBot="1">
      <c r="A47" s="1"/>
      <c r="B47" s="48" t="s">
        <v>136</v>
      </c>
      <c r="C47" s="49" t="s">
        <v>137</v>
      </c>
      <c r="D47" s="49" t="s">
        <v>138</v>
      </c>
      <c r="E47" s="49" t="s">
        <v>139</v>
      </c>
      <c r="F47" s="49" t="s">
        <v>140</v>
      </c>
      <c r="G47" s="50" t="s">
        <v>141</v>
      </c>
    </row>
    <row r="48" spans="1:8" ht="15">
      <c r="A48" s="1"/>
      <c r="B48" s="51" t="s">
        <v>424</v>
      </c>
      <c r="C48" s="52" t="s">
        <v>425</v>
      </c>
      <c r="D48" s="55">
        <v>3550</v>
      </c>
      <c r="E48" s="53"/>
      <c r="F48" s="53"/>
      <c r="G48" s="53"/>
      <c r="H48" s="37"/>
    </row>
    <row r="49" spans="1:8" ht="15">
      <c r="A49" s="1"/>
      <c r="B49" s="51" t="s">
        <v>204</v>
      </c>
      <c r="C49" s="52" t="s">
        <v>426</v>
      </c>
      <c r="D49" s="55">
        <v>2959</v>
      </c>
      <c r="E49" s="53"/>
      <c r="F49" s="53"/>
      <c r="G49" s="53"/>
      <c r="H49" s="34"/>
    </row>
    <row r="50" spans="1:8" ht="15">
      <c r="A50" s="1"/>
      <c r="B50" s="51" t="s">
        <v>265</v>
      </c>
      <c r="C50" s="52" t="s">
        <v>427</v>
      </c>
      <c r="D50" s="55">
        <v>3338.8</v>
      </c>
      <c r="E50" s="53"/>
      <c r="F50" s="53"/>
      <c r="G50" s="53"/>
      <c r="H50" s="34"/>
    </row>
    <row r="51" spans="1:8" ht="15">
      <c r="A51" s="1"/>
      <c r="B51" s="51" t="s">
        <v>207</v>
      </c>
      <c r="C51" s="52" t="s">
        <v>196</v>
      </c>
      <c r="D51" s="55">
        <v>7577.8</v>
      </c>
      <c r="E51" s="53"/>
      <c r="F51" s="53"/>
      <c r="G51" s="53"/>
      <c r="H51" s="34"/>
    </row>
    <row r="52" spans="1:8" ht="15">
      <c r="A52" s="1"/>
      <c r="B52" s="51" t="s">
        <v>428</v>
      </c>
      <c r="C52" s="52" t="s">
        <v>376</v>
      </c>
      <c r="D52" s="55">
        <v>2683</v>
      </c>
      <c r="E52" s="53"/>
      <c r="F52" s="53"/>
      <c r="G52" s="53"/>
      <c r="H52" s="34"/>
    </row>
    <row r="53" spans="1:8" ht="15">
      <c r="A53" s="1"/>
      <c r="B53" s="51" t="s">
        <v>286</v>
      </c>
      <c r="C53" s="52" t="s">
        <v>429</v>
      </c>
      <c r="D53" s="55">
        <v>1185</v>
      </c>
      <c r="E53" s="53"/>
      <c r="F53" s="53"/>
      <c r="G53" s="53"/>
      <c r="H53" s="34"/>
    </row>
    <row r="54" spans="1:8" ht="15">
      <c r="A54" s="1"/>
      <c r="B54" s="51" t="s">
        <v>292</v>
      </c>
      <c r="C54" s="52" t="s">
        <v>430</v>
      </c>
      <c r="D54" s="55">
        <v>1280</v>
      </c>
      <c r="E54" s="53"/>
      <c r="F54" s="53"/>
      <c r="G54" s="53"/>
      <c r="H54" s="34"/>
    </row>
    <row r="55" spans="1:8" ht="15">
      <c r="A55" s="1"/>
      <c r="B55" s="51" t="s">
        <v>431</v>
      </c>
      <c r="C55" s="52" t="s">
        <v>430</v>
      </c>
      <c r="D55" s="55">
        <v>1378</v>
      </c>
      <c r="E55" s="53"/>
      <c r="F55" s="53"/>
      <c r="G55" s="53"/>
      <c r="H55" s="34"/>
    </row>
    <row r="56" spans="1:8" ht="15">
      <c r="A56" s="1"/>
      <c r="B56" s="51" t="s">
        <v>158</v>
      </c>
      <c r="C56" s="52" t="s">
        <v>157</v>
      </c>
      <c r="D56" s="54">
        <v>395</v>
      </c>
      <c r="E56" s="53"/>
      <c r="F56" s="53"/>
      <c r="G56" s="53"/>
      <c r="H56" s="34"/>
    </row>
    <row r="57" spans="1:7" ht="15">
      <c r="A57" s="1"/>
      <c r="B57" s="51" t="s">
        <v>413</v>
      </c>
      <c r="C57" s="52" t="s">
        <v>161</v>
      </c>
      <c r="D57" s="54">
        <v>410</v>
      </c>
      <c r="E57" s="53"/>
      <c r="F57" s="53"/>
      <c r="G57" s="53"/>
    </row>
    <row r="58" spans="1:7" ht="15">
      <c r="A58" s="1"/>
      <c r="B58" s="51" t="s">
        <v>348</v>
      </c>
      <c r="C58" s="52" t="s">
        <v>157</v>
      </c>
      <c r="D58" s="54">
        <v>395</v>
      </c>
      <c r="E58" s="53"/>
      <c r="F58" s="53"/>
      <c r="G58" s="53"/>
    </row>
    <row r="59" spans="1:7" ht="15">
      <c r="A59" s="1"/>
      <c r="B59" s="51" t="s">
        <v>349</v>
      </c>
      <c r="C59" s="52" t="s">
        <v>159</v>
      </c>
      <c r="D59" s="53"/>
      <c r="E59" s="54">
        <v>395</v>
      </c>
      <c r="F59" s="53"/>
      <c r="G59" s="53"/>
    </row>
    <row r="60" spans="1:7" ht="15">
      <c r="A60" s="1"/>
      <c r="B60" s="51" t="s">
        <v>416</v>
      </c>
      <c r="C60" s="52" t="s">
        <v>157</v>
      </c>
      <c r="D60" s="54">
        <v>197.5</v>
      </c>
      <c r="E60" s="53"/>
      <c r="F60" s="53"/>
      <c r="G60" s="53"/>
    </row>
    <row r="61" spans="1:7" ht="15">
      <c r="A61" s="1"/>
      <c r="B61" s="51" t="s">
        <v>166</v>
      </c>
      <c r="C61" s="52" t="s">
        <v>167</v>
      </c>
      <c r="D61" s="53"/>
      <c r="E61" s="54">
        <v>197.5</v>
      </c>
      <c r="F61" s="53"/>
      <c r="G61" s="53"/>
    </row>
    <row r="62" spans="1:7" ht="15">
      <c r="A62" s="1"/>
      <c r="B62" s="51" t="s">
        <v>300</v>
      </c>
      <c r="C62" s="52" t="s">
        <v>159</v>
      </c>
      <c r="D62" s="53"/>
      <c r="E62" s="54">
        <v>395</v>
      </c>
      <c r="F62" s="53"/>
      <c r="G62" s="53"/>
    </row>
    <row r="63" spans="1:7" ht="15">
      <c r="A63" s="1"/>
      <c r="B63" s="51" t="s">
        <v>300</v>
      </c>
      <c r="C63" s="52" t="s">
        <v>157</v>
      </c>
      <c r="D63" s="54">
        <v>395</v>
      </c>
      <c r="E63" s="53"/>
      <c r="F63" s="53"/>
      <c r="G63" s="53"/>
    </row>
    <row r="64" spans="1:7" ht="15">
      <c r="A64" s="1"/>
      <c r="B64" s="51" t="s">
        <v>305</v>
      </c>
      <c r="C64" s="52" t="s">
        <v>157</v>
      </c>
      <c r="D64" s="54">
        <v>395</v>
      </c>
      <c r="E64" s="53"/>
      <c r="F64" s="53"/>
      <c r="G64" s="53"/>
    </row>
    <row r="65" spans="1:7" ht="15">
      <c r="A65" s="1"/>
      <c r="B65" s="51" t="s">
        <v>172</v>
      </c>
      <c r="C65" s="52" t="s">
        <v>157</v>
      </c>
      <c r="D65" s="55">
        <v>1382.5</v>
      </c>
      <c r="E65" s="53"/>
      <c r="F65" s="53"/>
      <c r="G65" s="53"/>
    </row>
    <row r="66" spans="1:7" ht="15">
      <c r="A66" s="1"/>
      <c r="B66" s="51" t="s">
        <v>172</v>
      </c>
      <c r="C66" s="52" t="s">
        <v>432</v>
      </c>
      <c r="D66" s="53"/>
      <c r="E66" s="54">
        <v>395</v>
      </c>
      <c r="F66" s="53"/>
      <c r="G66" s="53"/>
    </row>
    <row r="67" spans="1:7" ht="15">
      <c r="A67" s="1"/>
      <c r="B67" s="51" t="s">
        <v>232</v>
      </c>
      <c r="C67" s="52" t="s">
        <v>159</v>
      </c>
      <c r="D67" s="53"/>
      <c r="E67" s="54">
        <v>395</v>
      </c>
      <c r="F67" s="53"/>
      <c r="G67" s="53"/>
    </row>
    <row r="68" spans="1:7" ht="15">
      <c r="A68" s="1"/>
      <c r="B68" s="51" t="s">
        <v>317</v>
      </c>
      <c r="C68" s="52" t="s">
        <v>149</v>
      </c>
      <c r="D68" s="53"/>
      <c r="E68" s="53"/>
      <c r="F68" s="54">
        <v>826</v>
      </c>
      <c r="G68" s="53"/>
    </row>
    <row r="69" spans="1:7" ht="15">
      <c r="A69" s="1"/>
      <c r="B69" s="51" t="s">
        <v>235</v>
      </c>
      <c r="C69" s="52" t="s">
        <v>159</v>
      </c>
      <c r="D69" s="53"/>
      <c r="E69" s="55">
        <v>1975</v>
      </c>
      <c r="F69" s="53"/>
      <c r="G69" s="53"/>
    </row>
    <row r="70" spans="1:7" ht="15">
      <c r="A70" s="1"/>
      <c r="B70" s="51" t="s">
        <v>177</v>
      </c>
      <c r="C70" s="52" t="s">
        <v>149</v>
      </c>
      <c r="D70" s="53"/>
      <c r="E70" s="53"/>
      <c r="F70" s="54">
        <v>233.5</v>
      </c>
      <c r="G70" s="53"/>
    </row>
    <row r="71" spans="1:7" ht="15">
      <c r="A71" s="1"/>
      <c r="B71" s="51" t="s">
        <v>178</v>
      </c>
      <c r="C71" s="52" t="s">
        <v>157</v>
      </c>
      <c r="D71" s="55">
        <v>1580</v>
      </c>
      <c r="E71" s="53"/>
      <c r="F71" s="53"/>
      <c r="G71" s="53"/>
    </row>
    <row r="72" spans="1:7" ht="15">
      <c r="A72" s="1"/>
      <c r="B72" s="51" t="s">
        <v>180</v>
      </c>
      <c r="C72" s="52" t="s">
        <v>239</v>
      </c>
      <c r="D72" s="54">
        <v>395</v>
      </c>
      <c r="E72" s="53"/>
      <c r="F72" s="53"/>
      <c r="G72" s="53"/>
    </row>
    <row r="73" spans="1:7" ht="15">
      <c r="A73" s="1"/>
      <c r="B73" s="51" t="s">
        <v>411</v>
      </c>
      <c r="C73" s="52" t="s">
        <v>181</v>
      </c>
      <c r="D73" s="53"/>
      <c r="E73" s="54">
        <v>395</v>
      </c>
      <c r="F73" s="53"/>
      <c r="G73" s="53"/>
    </row>
    <row r="74" spans="1:7" ht="15">
      <c r="A74" s="1"/>
      <c r="B74" s="51" t="s">
        <v>389</v>
      </c>
      <c r="C74" s="52" t="s">
        <v>157</v>
      </c>
      <c r="D74" s="55">
        <v>3160</v>
      </c>
      <c r="E74" s="53"/>
      <c r="F74" s="53"/>
      <c r="G74" s="53"/>
    </row>
    <row r="75" spans="1:7" ht="15">
      <c r="A75" s="1"/>
      <c r="B75" s="51" t="s">
        <v>396</v>
      </c>
      <c r="C75" s="52" t="s">
        <v>309</v>
      </c>
      <c r="D75" s="53"/>
      <c r="E75" s="54">
        <v>395</v>
      </c>
      <c r="F75" s="53"/>
      <c r="G75" s="53"/>
    </row>
    <row r="76" spans="1:7" ht="15">
      <c r="A76" s="1"/>
      <c r="B76" s="51" t="s">
        <v>326</v>
      </c>
      <c r="C76" s="52" t="s">
        <v>189</v>
      </c>
      <c r="D76" s="54">
        <v>395</v>
      </c>
      <c r="E76" s="53"/>
      <c r="F76" s="53"/>
      <c r="G76" s="53"/>
    </row>
    <row r="77" spans="2:7" ht="15">
      <c r="B77" s="51" t="s">
        <v>419</v>
      </c>
      <c r="C77" s="52" t="s">
        <v>205</v>
      </c>
      <c r="D77" s="53"/>
      <c r="E77" s="53"/>
      <c r="F77" s="54">
        <v>197.5</v>
      </c>
      <c r="G77" s="53"/>
    </row>
    <row r="78" spans="2:7" ht="15">
      <c r="B78" s="51" t="s">
        <v>420</v>
      </c>
      <c r="C78" s="52" t="s">
        <v>157</v>
      </c>
      <c r="D78" s="55">
        <v>3555</v>
      </c>
      <c r="E78" s="53"/>
      <c r="F78" s="53"/>
      <c r="G78" s="53"/>
    </row>
    <row r="79" spans="2:7" ht="15">
      <c r="B79" s="51" t="s">
        <v>255</v>
      </c>
      <c r="C79" s="52" t="s">
        <v>159</v>
      </c>
      <c r="D79" s="53"/>
      <c r="E79" s="54">
        <v>790</v>
      </c>
      <c r="F79" s="53"/>
      <c r="G79" s="53"/>
    </row>
    <row r="80" spans="2:7" ht="15">
      <c r="B80" s="51" t="s">
        <v>433</v>
      </c>
      <c r="C80" s="52" t="s">
        <v>147</v>
      </c>
      <c r="D80" s="53"/>
      <c r="E80" s="53"/>
      <c r="F80" s="54">
        <v>790</v>
      </c>
      <c r="G80" s="53"/>
    </row>
    <row r="81" spans="2:7" ht="15">
      <c r="B81" s="51" t="s">
        <v>433</v>
      </c>
      <c r="C81" s="52" t="s">
        <v>387</v>
      </c>
      <c r="D81" s="55">
        <v>1749</v>
      </c>
      <c r="E81" s="53"/>
      <c r="F81" s="53"/>
      <c r="G81" s="53"/>
    </row>
    <row r="82" spans="2:7" ht="15">
      <c r="B82" s="51" t="s">
        <v>434</v>
      </c>
      <c r="C82" s="52" t="s">
        <v>435</v>
      </c>
      <c r="D82" s="54">
        <v>592.5</v>
      </c>
      <c r="E82" s="53"/>
      <c r="F82" s="53"/>
      <c r="G82" s="53"/>
    </row>
    <row r="83" spans="2:7" ht="15">
      <c r="B83" s="51" t="s">
        <v>362</v>
      </c>
      <c r="C83" s="52" t="s">
        <v>157</v>
      </c>
      <c r="D83" s="55">
        <v>3160</v>
      </c>
      <c r="E83" s="53"/>
      <c r="F83" s="53"/>
      <c r="G83" s="53"/>
    </row>
    <row r="84" spans="2:7" ht="15">
      <c r="B84" s="51" t="s">
        <v>422</v>
      </c>
      <c r="C84" s="52" t="s">
        <v>157</v>
      </c>
      <c r="D84" s="55">
        <v>3555</v>
      </c>
      <c r="E84" s="53"/>
      <c r="F84" s="53"/>
      <c r="G84" s="53"/>
    </row>
    <row r="85" spans="2:7" ht="15">
      <c r="B85" s="51" t="s">
        <v>363</v>
      </c>
      <c r="C85" s="52" t="s">
        <v>159</v>
      </c>
      <c r="D85" s="53"/>
      <c r="E85" s="54">
        <v>790</v>
      </c>
      <c r="F85" s="53"/>
      <c r="G85" s="53"/>
    </row>
    <row r="86" spans="2:7" ht="15.75" thickBot="1">
      <c r="B86" s="51" t="s">
        <v>363</v>
      </c>
      <c r="C86" s="52" t="s">
        <v>239</v>
      </c>
      <c r="D86" s="54">
        <v>395</v>
      </c>
      <c r="E86" s="53"/>
      <c r="F86" s="53"/>
      <c r="G86" s="53"/>
    </row>
    <row r="87" spans="2:7" ht="15">
      <c r="B87" s="89" t="s">
        <v>202</v>
      </c>
      <c r="C87" s="89"/>
      <c r="D87" s="57">
        <v>46058.1</v>
      </c>
      <c r="E87" s="57">
        <v>6122.5</v>
      </c>
      <c r="F87" s="57">
        <v>2047</v>
      </c>
      <c r="G87" s="56"/>
    </row>
    <row r="88" spans="2:7" ht="15">
      <c r="B88" s="90" t="s">
        <v>20</v>
      </c>
      <c r="C88" s="90"/>
      <c r="D88" s="90"/>
      <c r="E88" s="90"/>
      <c r="F88" s="90"/>
      <c r="G88" s="58">
        <v>54227.6</v>
      </c>
    </row>
    <row r="89" spans="2:7" ht="15">
      <c r="B89" s="1"/>
      <c r="C89" s="1"/>
      <c r="D89" s="1"/>
      <c r="E89" s="1"/>
      <c r="F89" s="1"/>
      <c r="G89" s="1"/>
    </row>
    <row r="90" spans="2:7" ht="15">
      <c r="B90" s="1"/>
      <c r="C90" s="1"/>
      <c r="D90" s="1"/>
      <c r="E90" s="1"/>
      <c r="F90" s="1"/>
      <c r="G90" s="1"/>
    </row>
    <row r="91" spans="2:7" ht="20.25">
      <c r="B91" s="33"/>
      <c r="C91" s="33"/>
      <c r="D91" s="33"/>
      <c r="E91" s="33"/>
      <c r="F91" s="33"/>
      <c r="G91" s="33"/>
    </row>
  </sheetData>
  <sheetProtection selectLockedCells="1" selectUnlockedCells="1"/>
  <mergeCells count="67">
    <mergeCell ref="B41:G41"/>
    <mergeCell ref="B87:C87"/>
    <mergeCell ref="B88:F88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C00000"/>
  </sheetPr>
  <dimension ref="A1:J80"/>
  <sheetViews>
    <sheetView zoomScale="70" zoomScaleNormal="70" zoomScalePageLayoutView="0" workbookViewId="0" topLeftCell="A11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1.7109375" style="0" customWidth="1"/>
    <col min="8" max="8" width="8.7109375" style="0" hidden="1" customWidth="1"/>
    <col min="9" max="9" width="11.8515625" style="0" customWidth="1"/>
    <col min="10" max="10" width="12.14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115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1947</v>
      </c>
    </row>
    <row r="7" spans="1:9" s="6" customFormat="1" ht="15">
      <c r="A7" s="6" t="s">
        <v>6</v>
      </c>
      <c r="C7" s="11">
        <v>414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15.69</v>
      </c>
      <c r="J12" s="41">
        <v>16.48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3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84348.38</v>
      </c>
      <c r="F21" s="72"/>
      <c r="G21" s="72">
        <v>58987.38</v>
      </c>
      <c r="H21" s="72"/>
      <c r="I21" s="73">
        <f>SUM(E21-G21)</f>
        <v>25361.000000000007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92274.28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6.25</v>
      </c>
      <c r="H28" s="86"/>
      <c r="I28" s="73">
        <f>G28*$C$7*12</f>
        <v>31050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3.86</v>
      </c>
      <c r="H29" s="86"/>
      <c r="I29" s="73">
        <f>G29*$C$7*12</f>
        <v>19176.48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1.1</v>
      </c>
      <c r="H30" s="87"/>
      <c r="I30" s="73">
        <f>G30*$C$7*12</f>
        <v>5464.8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0</v>
      </c>
      <c r="H31" s="87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2.38</v>
      </c>
      <c r="H32" s="87"/>
      <c r="I32" s="73">
        <f t="shared" si="0"/>
        <v>11823.84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0</v>
      </c>
      <c r="H33" s="87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2384.64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1490.3999999999999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1142.6399999999999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9339.84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81872.63999999998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88" t="s">
        <v>133</v>
      </c>
      <c r="C41" s="88"/>
      <c r="D41" s="88"/>
      <c r="E41" s="88"/>
      <c r="F41" s="88"/>
      <c r="G41" s="88"/>
    </row>
    <row r="42" spans="1:8" ht="20.25">
      <c r="A42" s="1"/>
      <c r="B42" s="1"/>
      <c r="C42" s="1"/>
      <c r="D42" s="1"/>
      <c r="E42" s="1"/>
      <c r="F42" s="1"/>
      <c r="G42" s="1"/>
      <c r="H42" s="35"/>
    </row>
    <row r="43" spans="1:7" ht="18">
      <c r="A43" s="1"/>
      <c r="B43" s="3" t="s">
        <v>436</v>
      </c>
      <c r="C43" s="1"/>
      <c r="D43" s="1"/>
      <c r="E43" s="1"/>
      <c r="F43" s="1"/>
      <c r="G43" s="1"/>
    </row>
    <row r="44" spans="1:8" ht="15">
      <c r="A44" s="1"/>
      <c r="B44" s="1"/>
      <c r="C44" s="1"/>
      <c r="D44" s="1"/>
      <c r="E44" s="1"/>
      <c r="F44" s="1"/>
      <c r="G44" s="1"/>
      <c r="H44" s="34"/>
    </row>
    <row r="45" spans="1:7" ht="18">
      <c r="A45" s="1"/>
      <c r="B45" s="3" t="s">
        <v>135</v>
      </c>
      <c r="C45" s="1"/>
      <c r="D45" s="1"/>
      <c r="E45" s="1"/>
      <c r="F45" s="1"/>
      <c r="G45" s="1"/>
    </row>
    <row r="46" spans="1:8" ht="15.75" thickBot="1">
      <c r="A46" s="1"/>
      <c r="B46" s="1"/>
      <c r="C46" s="1"/>
      <c r="D46" s="1"/>
      <c r="E46" s="1"/>
      <c r="F46" s="1"/>
      <c r="G46" s="1"/>
      <c r="H46" s="34"/>
    </row>
    <row r="47" spans="1:7" ht="45.75" thickBot="1">
      <c r="A47" s="1"/>
      <c r="B47" s="48" t="s">
        <v>136</v>
      </c>
      <c r="C47" s="49" t="s">
        <v>137</v>
      </c>
      <c r="D47" s="49" t="s">
        <v>138</v>
      </c>
      <c r="E47" s="49" t="s">
        <v>139</v>
      </c>
      <c r="F47" s="49" t="s">
        <v>140</v>
      </c>
      <c r="G47" s="50" t="s">
        <v>141</v>
      </c>
    </row>
    <row r="48" spans="1:8" ht="15">
      <c r="A48" s="1"/>
      <c r="B48" s="51" t="s">
        <v>365</v>
      </c>
      <c r="C48" s="52" t="s">
        <v>198</v>
      </c>
      <c r="D48" s="55">
        <v>1160</v>
      </c>
      <c r="E48" s="53"/>
      <c r="F48" s="53"/>
      <c r="G48" s="53"/>
      <c r="H48" s="37"/>
    </row>
    <row r="49" spans="1:8" ht="15">
      <c r="A49" s="1"/>
      <c r="B49" s="51" t="s">
        <v>265</v>
      </c>
      <c r="C49" s="52" t="s">
        <v>149</v>
      </c>
      <c r="D49" s="53"/>
      <c r="E49" s="53"/>
      <c r="F49" s="55">
        <v>1219</v>
      </c>
      <c r="G49" s="53"/>
      <c r="H49" s="34"/>
    </row>
    <row r="50" spans="1:8" ht="15">
      <c r="A50" s="1"/>
      <c r="B50" s="51" t="s">
        <v>158</v>
      </c>
      <c r="C50" s="52" t="s">
        <v>157</v>
      </c>
      <c r="D50" s="54">
        <v>395</v>
      </c>
      <c r="E50" s="53"/>
      <c r="F50" s="53"/>
      <c r="G50" s="53"/>
      <c r="H50" s="34"/>
    </row>
    <row r="51" spans="1:8" ht="15">
      <c r="A51" s="1"/>
      <c r="B51" s="51" t="s">
        <v>413</v>
      </c>
      <c r="C51" s="52" t="s">
        <v>161</v>
      </c>
      <c r="D51" s="54">
        <v>410</v>
      </c>
      <c r="E51" s="53"/>
      <c r="F51" s="53"/>
      <c r="G51" s="53"/>
      <c r="H51" s="34"/>
    </row>
    <row r="52" spans="1:8" ht="15">
      <c r="A52" s="1"/>
      <c r="B52" s="51" t="s">
        <v>348</v>
      </c>
      <c r="C52" s="52" t="s">
        <v>157</v>
      </c>
      <c r="D52" s="54">
        <v>395</v>
      </c>
      <c r="E52" s="53"/>
      <c r="F52" s="53"/>
      <c r="G52" s="53"/>
      <c r="H52" s="34"/>
    </row>
    <row r="53" spans="1:8" ht="15">
      <c r="A53" s="1"/>
      <c r="B53" s="51" t="s">
        <v>416</v>
      </c>
      <c r="C53" s="52" t="s">
        <v>157</v>
      </c>
      <c r="D53" s="54">
        <v>197.5</v>
      </c>
      <c r="E53" s="53"/>
      <c r="F53" s="53"/>
      <c r="G53" s="53"/>
      <c r="H53" s="34"/>
    </row>
    <row r="54" spans="1:8" ht="15">
      <c r="A54" s="1"/>
      <c r="B54" s="51" t="s">
        <v>166</v>
      </c>
      <c r="C54" s="52" t="s">
        <v>167</v>
      </c>
      <c r="D54" s="53"/>
      <c r="E54" s="54">
        <v>197.5</v>
      </c>
      <c r="F54" s="53"/>
      <c r="G54" s="53"/>
      <c r="H54" s="34"/>
    </row>
    <row r="55" spans="1:8" ht="15">
      <c r="A55" s="1"/>
      <c r="B55" s="51" t="s">
        <v>300</v>
      </c>
      <c r="C55" s="52" t="s">
        <v>157</v>
      </c>
      <c r="D55" s="54">
        <v>395</v>
      </c>
      <c r="E55" s="53"/>
      <c r="F55" s="53"/>
      <c r="G55" s="53"/>
      <c r="H55" s="34"/>
    </row>
    <row r="56" spans="1:8" ht="15">
      <c r="A56" s="1"/>
      <c r="B56" s="51" t="s">
        <v>305</v>
      </c>
      <c r="C56" s="52" t="s">
        <v>157</v>
      </c>
      <c r="D56" s="54">
        <v>395</v>
      </c>
      <c r="E56" s="53"/>
      <c r="F56" s="53"/>
      <c r="G56" s="53"/>
      <c r="H56" s="34"/>
    </row>
    <row r="57" spans="1:7" ht="15">
      <c r="A57" s="1"/>
      <c r="B57" s="51" t="s">
        <v>230</v>
      </c>
      <c r="C57" s="52" t="s">
        <v>159</v>
      </c>
      <c r="D57" s="53"/>
      <c r="E57" s="54">
        <v>395</v>
      </c>
      <c r="F57" s="53"/>
      <c r="G57" s="53"/>
    </row>
    <row r="58" spans="1:7" ht="15">
      <c r="A58" s="1"/>
      <c r="B58" s="51" t="s">
        <v>172</v>
      </c>
      <c r="C58" s="52" t="s">
        <v>157</v>
      </c>
      <c r="D58" s="55">
        <v>1382.5</v>
      </c>
      <c r="E58" s="53"/>
      <c r="F58" s="53"/>
      <c r="G58" s="53"/>
    </row>
    <row r="59" spans="1:7" ht="15">
      <c r="A59" s="1"/>
      <c r="B59" s="51" t="s">
        <v>177</v>
      </c>
      <c r="C59" s="52" t="s">
        <v>149</v>
      </c>
      <c r="D59" s="53"/>
      <c r="E59" s="53"/>
      <c r="F59" s="54">
        <v>233.5</v>
      </c>
      <c r="G59" s="53"/>
    </row>
    <row r="60" spans="1:7" ht="15">
      <c r="A60" s="1"/>
      <c r="B60" s="51" t="s">
        <v>178</v>
      </c>
      <c r="C60" s="52" t="s">
        <v>157</v>
      </c>
      <c r="D60" s="55">
        <v>1580</v>
      </c>
      <c r="E60" s="53"/>
      <c r="F60" s="53"/>
      <c r="G60" s="53"/>
    </row>
    <row r="61" spans="1:7" ht="15">
      <c r="A61" s="1"/>
      <c r="B61" s="51" t="s">
        <v>437</v>
      </c>
      <c r="C61" s="52" t="s">
        <v>210</v>
      </c>
      <c r="D61" s="53"/>
      <c r="E61" s="55">
        <v>2597</v>
      </c>
      <c r="F61" s="53"/>
      <c r="G61" s="53"/>
    </row>
    <row r="62" spans="1:7" ht="15">
      <c r="A62" s="1"/>
      <c r="B62" s="51" t="s">
        <v>411</v>
      </c>
      <c r="C62" s="52" t="s">
        <v>181</v>
      </c>
      <c r="D62" s="53"/>
      <c r="E62" s="54">
        <v>395</v>
      </c>
      <c r="F62" s="53"/>
      <c r="G62" s="53"/>
    </row>
    <row r="63" spans="1:7" ht="15">
      <c r="A63" s="1"/>
      <c r="B63" s="51" t="s">
        <v>182</v>
      </c>
      <c r="C63" s="52" t="s">
        <v>147</v>
      </c>
      <c r="D63" s="53"/>
      <c r="E63" s="53"/>
      <c r="F63" s="54">
        <v>790</v>
      </c>
      <c r="G63" s="53"/>
    </row>
    <row r="64" spans="1:7" ht="15">
      <c r="A64" s="1"/>
      <c r="B64" s="51" t="s">
        <v>182</v>
      </c>
      <c r="C64" s="52" t="s">
        <v>157</v>
      </c>
      <c r="D64" s="55">
        <v>3555</v>
      </c>
      <c r="E64" s="53"/>
      <c r="F64" s="53"/>
      <c r="G64" s="53"/>
    </row>
    <row r="65" spans="2:7" ht="15">
      <c r="B65" s="51" t="s">
        <v>396</v>
      </c>
      <c r="C65" s="52" t="s">
        <v>309</v>
      </c>
      <c r="D65" s="53"/>
      <c r="E65" s="54">
        <v>395</v>
      </c>
      <c r="F65" s="53"/>
      <c r="G65" s="53"/>
    </row>
    <row r="66" spans="2:7" ht="15">
      <c r="B66" s="51" t="s">
        <v>245</v>
      </c>
      <c r="C66" s="52" t="s">
        <v>184</v>
      </c>
      <c r="D66" s="53"/>
      <c r="E66" s="54">
        <v>395</v>
      </c>
      <c r="F66" s="53"/>
      <c r="G66" s="53"/>
    </row>
    <row r="67" spans="2:7" ht="15">
      <c r="B67" s="51" t="s">
        <v>326</v>
      </c>
      <c r="C67" s="52" t="s">
        <v>189</v>
      </c>
      <c r="D67" s="54">
        <v>395</v>
      </c>
      <c r="E67" s="53"/>
      <c r="F67" s="53"/>
      <c r="G67" s="53"/>
    </row>
    <row r="68" spans="2:7" ht="15">
      <c r="B68" s="51" t="s">
        <v>419</v>
      </c>
      <c r="C68" s="52" t="s">
        <v>205</v>
      </c>
      <c r="D68" s="53"/>
      <c r="E68" s="53"/>
      <c r="F68" s="54">
        <v>197.5</v>
      </c>
      <c r="G68" s="53"/>
    </row>
    <row r="69" spans="2:7" ht="15">
      <c r="B69" s="51" t="s">
        <v>191</v>
      </c>
      <c r="C69" s="52" t="s">
        <v>210</v>
      </c>
      <c r="D69" s="53"/>
      <c r="E69" s="55">
        <v>1037</v>
      </c>
      <c r="F69" s="53"/>
      <c r="G69" s="53"/>
    </row>
    <row r="70" spans="2:7" ht="15">
      <c r="B70" s="51" t="s">
        <v>420</v>
      </c>
      <c r="C70" s="52" t="s">
        <v>157</v>
      </c>
      <c r="D70" s="55">
        <v>3555</v>
      </c>
      <c r="E70" s="53"/>
      <c r="F70" s="53"/>
      <c r="G70" s="53"/>
    </row>
    <row r="71" spans="2:7" ht="15">
      <c r="B71" s="51" t="s">
        <v>356</v>
      </c>
      <c r="C71" s="52" t="s">
        <v>438</v>
      </c>
      <c r="D71" s="55">
        <v>1016.6</v>
      </c>
      <c r="E71" s="53"/>
      <c r="F71" s="53"/>
      <c r="G71" s="53"/>
    </row>
    <row r="72" spans="2:7" ht="15">
      <c r="B72" s="51" t="s">
        <v>330</v>
      </c>
      <c r="C72" s="52" t="s">
        <v>337</v>
      </c>
      <c r="D72" s="53"/>
      <c r="E72" s="53"/>
      <c r="F72" s="55">
        <v>1185</v>
      </c>
      <c r="G72" s="53"/>
    </row>
    <row r="73" spans="2:7" ht="15">
      <c r="B73" s="51" t="s">
        <v>362</v>
      </c>
      <c r="C73" s="52" t="s">
        <v>157</v>
      </c>
      <c r="D73" s="55">
        <v>3160</v>
      </c>
      <c r="E73" s="53"/>
      <c r="F73" s="53"/>
      <c r="G73" s="53"/>
    </row>
    <row r="74" spans="2:7" ht="15">
      <c r="B74" s="51" t="s">
        <v>439</v>
      </c>
      <c r="C74" s="52" t="s">
        <v>147</v>
      </c>
      <c r="D74" s="53"/>
      <c r="E74" s="53"/>
      <c r="F74" s="55">
        <v>1185</v>
      </c>
      <c r="G74" s="53"/>
    </row>
    <row r="75" spans="2:7" ht="15.75" thickBot="1">
      <c r="B75" s="51" t="s">
        <v>422</v>
      </c>
      <c r="C75" s="52" t="s">
        <v>157</v>
      </c>
      <c r="D75" s="55">
        <v>3555</v>
      </c>
      <c r="E75" s="53"/>
      <c r="F75" s="53"/>
      <c r="G75" s="53"/>
    </row>
    <row r="76" spans="2:7" ht="15">
      <c r="B76" s="89" t="s">
        <v>202</v>
      </c>
      <c r="C76" s="89"/>
      <c r="D76" s="57">
        <v>21546.6</v>
      </c>
      <c r="E76" s="57">
        <v>5411.5</v>
      </c>
      <c r="F76" s="57">
        <v>4810</v>
      </c>
      <c r="G76" s="56"/>
    </row>
    <row r="77" spans="2:7" ht="15">
      <c r="B77" s="90" t="s">
        <v>20</v>
      </c>
      <c r="C77" s="90"/>
      <c r="D77" s="90"/>
      <c r="E77" s="90"/>
      <c r="F77" s="90"/>
      <c r="G77" s="58">
        <v>31768.1</v>
      </c>
    </row>
    <row r="78" spans="2:7" ht="15">
      <c r="B78" s="1"/>
      <c r="C78" s="1"/>
      <c r="D78" s="1"/>
      <c r="E78" s="1"/>
      <c r="F78" s="1"/>
      <c r="G78" s="1"/>
    </row>
    <row r="79" spans="2:7" ht="15">
      <c r="B79" s="1"/>
      <c r="C79" s="1"/>
      <c r="D79" s="1"/>
      <c r="E79" s="1"/>
      <c r="F79" s="1"/>
      <c r="G79" s="1"/>
    </row>
    <row r="80" spans="2:7" ht="20.25">
      <c r="B80" s="33"/>
      <c r="C80" s="33"/>
      <c r="D80" s="33"/>
      <c r="E80" s="33"/>
      <c r="F80" s="33"/>
      <c r="G80" s="33"/>
    </row>
  </sheetData>
  <sheetProtection selectLockedCells="1" selectUnlockedCells="1"/>
  <mergeCells count="67">
    <mergeCell ref="B41:G41"/>
    <mergeCell ref="B76:C76"/>
    <mergeCell ref="B77:F77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J46"/>
  <sheetViews>
    <sheetView zoomScale="70" zoomScaleNormal="70" zoomScalePageLayoutView="0" workbookViewId="0" topLeftCell="A16">
      <selection activeCell="I23" sqref="I23:J23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0.57421875" style="0" customWidth="1"/>
    <col min="10" max="10" width="11.281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40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1960</v>
      </c>
    </row>
    <row r="7" spans="1:9" s="6" customFormat="1" ht="15">
      <c r="A7" s="6" t="s">
        <v>6</v>
      </c>
      <c r="C7" s="11">
        <v>111.6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8945.84</v>
      </c>
      <c r="F21" s="72"/>
      <c r="G21" s="72">
        <v>8909.01</v>
      </c>
      <c r="H21" s="72"/>
      <c r="I21" s="73">
        <f>SUM(E21-G21)</f>
        <v>36.82999999999993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5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5263.0560000000005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1178.496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2798.928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9240.48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6" ht="15">
      <c r="B46" t="s">
        <v>132</v>
      </c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C00000"/>
  </sheetPr>
  <dimension ref="A1:J72"/>
  <sheetViews>
    <sheetView zoomScale="70" zoomScaleNormal="70" zoomScalePageLayoutView="0" workbookViewId="0" topLeftCell="A17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1.57421875" style="0" customWidth="1"/>
    <col min="8" max="8" width="8.7109375" style="0" hidden="1" customWidth="1"/>
    <col min="9" max="9" width="11.8515625" style="0" customWidth="1"/>
    <col min="10" max="10" width="13.14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116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1947</v>
      </c>
    </row>
    <row r="7" spans="1:9" s="6" customFormat="1" ht="15">
      <c r="A7" s="6" t="s">
        <v>6</v>
      </c>
      <c r="C7" s="11">
        <v>241.1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4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15.69</v>
      </c>
      <c r="J12" s="41">
        <v>16.48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4.2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48962.54</v>
      </c>
      <c r="F21" s="72"/>
      <c r="G21" s="72">
        <v>35636.39</v>
      </c>
      <c r="H21" s="72"/>
      <c r="I21" s="73">
        <f>SUM(E21-G21)</f>
        <v>13326.150000000001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6.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16315.12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6.25</v>
      </c>
      <c r="H28" s="86"/>
      <c r="I28" s="73">
        <f>G28*$C$7*12</f>
        <v>18082.5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3.86</v>
      </c>
      <c r="H29" s="86"/>
      <c r="I29" s="73">
        <f>G29*$C$7*12</f>
        <v>11167.752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1.1</v>
      </c>
      <c r="H30" s="87"/>
      <c r="I30" s="73">
        <f>G30*$C$7*12</f>
        <v>3182.5200000000004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0</v>
      </c>
      <c r="H31" s="87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2.38</v>
      </c>
      <c r="H32" s="87"/>
      <c r="I32" s="73">
        <f t="shared" si="0"/>
        <v>6885.816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0</v>
      </c>
      <c r="H33" s="87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1388.7359999999999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867.96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665.436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5439.215999999999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47679.936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88" t="s">
        <v>133</v>
      </c>
      <c r="C41" s="88"/>
      <c r="D41" s="88"/>
      <c r="E41" s="88"/>
      <c r="F41" s="88"/>
      <c r="G41" s="88"/>
    </row>
    <row r="42" spans="1:8" ht="20.25">
      <c r="A42" s="1"/>
      <c r="B42" s="1"/>
      <c r="C42" s="1"/>
      <c r="D42" s="1"/>
      <c r="E42" s="1"/>
      <c r="F42" s="1"/>
      <c r="G42" s="1"/>
      <c r="H42" s="35"/>
    </row>
    <row r="43" spans="1:7" ht="18">
      <c r="A43" s="1"/>
      <c r="B43" s="3" t="s">
        <v>440</v>
      </c>
      <c r="C43" s="1"/>
      <c r="D43" s="1"/>
      <c r="E43" s="1"/>
      <c r="F43" s="1"/>
      <c r="G43" s="1"/>
    </row>
    <row r="44" spans="1:8" ht="15">
      <c r="A44" s="1"/>
      <c r="B44" s="1"/>
      <c r="C44" s="1"/>
      <c r="D44" s="1"/>
      <c r="E44" s="1"/>
      <c r="F44" s="1"/>
      <c r="G44" s="1"/>
      <c r="H44" s="34"/>
    </row>
    <row r="45" spans="1:7" ht="18">
      <c r="A45" s="1"/>
      <c r="B45" s="3" t="s">
        <v>135</v>
      </c>
      <c r="C45" s="1"/>
      <c r="D45" s="1"/>
      <c r="E45" s="1"/>
      <c r="F45" s="1"/>
      <c r="G45" s="1"/>
    </row>
    <row r="46" spans="1:8" ht="15.75" thickBot="1">
      <c r="A46" s="1"/>
      <c r="B46" s="1"/>
      <c r="C46" s="1"/>
      <c r="D46" s="1"/>
      <c r="E46" s="1"/>
      <c r="F46" s="1"/>
      <c r="G46" s="1"/>
      <c r="H46" s="34"/>
    </row>
    <row r="47" spans="1:7" ht="45.75" thickBot="1">
      <c r="A47" s="1"/>
      <c r="B47" s="48" t="s">
        <v>136</v>
      </c>
      <c r="C47" s="49" t="s">
        <v>137</v>
      </c>
      <c r="D47" s="49" t="s">
        <v>138</v>
      </c>
      <c r="E47" s="49" t="s">
        <v>139</v>
      </c>
      <c r="F47" s="49" t="s">
        <v>140</v>
      </c>
      <c r="G47" s="50" t="s">
        <v>141</v>
      </c>
    </row>
    <row r="48" spans="1:8" ht="15">
      <c r="A48" s="1"/>
      <c r="B48" s="51" t="s">
        <v>158</v>
      </c>
      <c r="C48" s="52" t="s">
        <v>157</v>
      </c>
      <c r="D48" s="54">
        <v>395</v>
      </c>
      <c r="E48" s="53"/>
      <c r="F48" s="53"/>
      <c r="G48" s="53"/>
      <c r="H48" s="37"/>
    </row>
    <row r="49" spans="1:8" ht="15">
      <c r="A49" s="1"/>
      <c r="B49" s="51" t="s">
        <v>347</v>
      </c>
      <c r="C49" s="52" t="s">
        <v>186</v>
      </c>
      <c r="D49" s="53"/>
      <c r="E49" s="53"/>
      <c r="F49" s="54">
        <v>790</v>
      </c>
      <c r="G49" s="53"/>
      <c r="H49" s="34"/>
    </row>
    <row r="50" spans="1:8" ht="15">
      <c r="A50" s="1"/>
      <c r="B50" s="51" t="s">
        <v>413</v>
      </c>
      <c r="C50" s="52" t="s">
        <v>161</v>
      </c>
      <c r="D50" s="54">
        <v>410</v>
      </c>
      <c r="E50" s="53"/>
      <c r="F50" s="53"/>
      <c r="G50" s="53"/>
      <c r="H50" s="34"/>
    </row>
    <row r="51" spans="1:8" ht="15">
      <c r="A51" s="1"/>
      <c r="B51" s="51" t="s">
        <v>348</v>
      </c>
      <c r="C51" s="52" t="s">
        <v>157</v>
      </c>
      <c r="D51" s="54">
        <v>395</v>
      </c>
      <c r="E51" s="53"/>
      <c r="F51" s="53"/>
      <c r="G51" s="53"/>
      <c r="H51" s="34"/>
    </row>
    <row r="52" spans="1:8" ht="15">
      <c r="A52" s="1"/>
      <c r="B52" s="51" t="s">
        <v>416</v>
      </c>
      <c r="C52" s="52" t="s">
        <v>157</v>
      </c>
      <c r="D52" s="54">
        <v>197.5</v>
      </c>
      <c r="E52" s="53"/>
      <c r="F52" s="53"/>
      <c r="G52" s="53"/>
      <c r="H52" s="34"/>
    </row>
    <row r="53" spans="1:8" ht="15">
      <c r="A53" s="1"/>
      <c r="B53" s="51" t="s">
        <v>166</v>
      </c>
      <c r="C53" s="52" t="s">
        <v>167</v>
      </c>
      <c r="D53" s="53"/>
      <c r="E53" s="54">
        <v>197.5</v>
      </c>
      <c r="F53" s="53"/>
      <c r="G53" s="53"/>
      <c r="H53" s="34"/>
    </row>
    <row r="54" spans="1:8" ht="15">
      <c r="A54" s="1"/>
      <c r="B54" s="51" t="s">
        <v>300</v>
      </c>
      <c r="C54" s="52" t="s">
        <v>157</v>
      </c>
      <c r="D54" s="54">
        <v>395</v>
      </c>
      <c r="E54" s="53"/>
      <c r="F54" s="53"/>
      <c r="G54" s="53"/>
      <c r="H54" s="34"/>
    </row>
    <row r="55" spans="1:8" ht="15">
      <c r="A55" s="1"/>
      <c r="B55" s="51" t="s">
        <v>172</v>
      </c>
      <c r="C55" s="52" t="s">
        <v>157</v>
      </c>
      <c r="D55" s="55">
        <v>1382.5</v>
      </c>
      <c r="E55" s="53"/>
      <c r="F55" s="53"/>
      <c r="G55" s="53"/>
      <c r="H55" s="34"/>
    </row>
    <row r="56" spans="1:8" ht="15">
      <c r="A56" s="1"/>
      <c r="B56" s="51" t="s">
        <v>177</v>
      </c>
      <c r="C56" s="52" t="s">
        <v>149</v>
      </c>
      <c r="D56" s="53"/>
      <c r="E56" s="53"/>
      <c r="F56" s="54">
        <v>233.5</v>
      </c>
      <c r="G56" s="53"/>
      <c r="H56" s="34"/>
    </row>
    <row r="57" spans="1:7" ht="15">
      <c r="A57" s="1"/>
      <c r="B57" s="51" t="s">
        <v>178</v>
      </c>
      <c r="C57" s="52" t="s">
        <v>157</v>
      </c>
      <c r="D57" s="55">
        <v>1580</v>
      </c>
      <c r="E57" s="53"/>
      <c r="F57" s="53"/>
      <c r="G57" s="53"/>
    </row>
    <row r="58" spans="1:7" ht="15">
      <c r="A58" s="1"/>
      <c r="B58" s="51" t="s">
        <v>182</v>
      </c>
      <c r="C58" s="52" t="s">
        <v>147</v>
      </c>
      <c r="D58" s="53"/>
      <c r="E58" s="53"/>
      <c r="F58" s="54">
        <v>790</v>
      </c>
      <c r="G58" s="53"/>
    </row>
    <row r="59" spans="1:7" ht="15">
      <c r="A59" s="1"/>
      <c r="B59" s="51" t="s">
        <v>182</v>
      </c>
      <c r="C59" s="52" t="s">
        <v>157</v>
      </c>
      <c r="D59" s="55">
        <v>3555</v>
      </c>
      <c r="E59" s="53"/>
      <c r="F59" s="53"/>
      <c r="G59" s="53"/>
    </row>
    <row r="60" spans="1:7" ht="15">
      <c r="A60" s="1"/>
      <c r="B60" s="51" t="s">
        <v>396</v>
      </c>
      <c r="C60" s="52" t="s">
        <v>309</v>
      </c>
      <c r="D60" s="53"/>
      <c r="E60" s="54">
        <v>395</v>
      </c>
      <c r="F60" s="53"/>
      <c r="G60" s="53"/>
    </row>
    <row r="61" spans="1:7" ht="15">
      <c r="A61" s="1"/>
      <c r="B61" s="51" t="s">
        <v>326</v>
      </c>
      <c r="C61" s="52" t="s">
        <v>189</v>
      </c>
      <c r="D61" s="54">
        <v>395</v>
      </c>
      <c r="E61" s="53"/>
      <c r="F61" s="53"/>
      <c r="G61" s="53"/>
    </row>
    <row r="62" spans="1:7" ht="15">
      <c r="A62" s="1"/>
      <c r="B62" s="51" t="s">
        <v>419</v>
      </c>
      <c r="C62" s="52" t="s">
        <v>205</v>
      </c>
      <c r="D62" s="53"/>
      <c r="E62" s="53"/>
      <c r="F62" s="54">
        <v>197.5</v>
      </c>
      <c r="G62" s="53"/>
    </row>
    <row r="63" spans="1:7" ht="15">
      <c r="A63" s="1"/>
      <c r="B63" s="51" t="s">
        <v>420</v>
      </c>
      <c r="C63" s="52" t="s">
        <v>157</v>
      </c>
      <c r="D63" s="55">
        <v>3555</v>
      </c>
      <c r="E63" s="53"/>
      <c r="F63" s="53"/>
      <c r="G63" s="53"/>
    </row>
    <row r="64" spans="1:7" ht="15">
      <c r="A64" s="1"/>
      <c r="B64" s="51" t="s">
        <v>193</v>
      </c>
      <c r="C64" s="52" t="s">
        <v>256</v>
      </c>
      <c r="D64" s="53"/>
      <c r="E64" s="53"/>
      <c r="F64" s="55">
        <v>1185</v>
      </c>
      <c r="G64" s="53"/>
    </row>
    <row r="65" spans="1:7" ht="15">
      <c r="A65" s="1"/>
      <c r="B65" s="51" t="s">
        <v>362</v>
      </c>
      <c r="C65" s="52" t="s">
        <v>157</v>
      </c>
      <c r="D65" s="55">
        <v>3160</v>
      </c>
      <c r="E65" s="53"/>
      <c r="F65" s="53"/>
      <c r="G65" s="53"/>
    </row>
    <row r="66" spans="1:7" ht="15">
      <c r="A66" s="1"/>
      <c r="B66" s="51" t="s">
        <v>441</v>
      </c>
      <c r="C66" s="52" t="s">
        <v>147</v>
      </c>
      <c r="D66" s="53"/>
      <c r="E66" s="53"/>
      <c r="F66" s="55">
        <v>1185</v>
      </c>
      <c r="G66" s="53"/>
    </row>
    <row r="67" spans="1:7" ht="15.75" thickBot="1">
      <c r="A67" s="1"/>
      <c r="B67" s="51" t="s">
        <v>422</v>
      </c>
      <c r="C67" s="52" t="s">
        <v>157</v>
      </c>
      <c r="D67" s="55">
        <v>3555</v>
      </c>
      <c r="E67" s="53"/>
      <c r="F67" s="53"/>
      <c r="G67" s="53"/>
    </row>
    <row r="68" spans="1:7" ht="15">
      <c r="A68" s="1"/>
      <c r="B68" s="89" t="s">
        <v>202</v>
      </c>
      <c r="C68" s="89"/>
      <c r="D68" s="57">
        <v>18975</v>
      </c>
      <c r="E68" s="61">
        <v>592.5</v>
      </c>
      <c r="F68" s="57">
        <v>4381</v>
      </c>
      <c r="G68" s="56"/>
    </row>
    <row r="69" spans="1:7" ht="15">
      <c r="A69" s="1"/>
      <c r="B69" s="90" t="s">
        <v>20</v>
      </c>
      <c r="C69" s="90"/>
      <c r="D69" s="90"/>
      <c r="E69" s="90"/>
      <c r="F69" s="90"/>
      <c r="G69" s="58">
        <v>23948.5</v>
      </c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/>
      <c r="C71" s="1"/>
      <c r="D71" s="1"/>
      <c r="E71" s="1"/>
      <c r="F71" s="1"/>
      <c r="G71" s="1"/>
    </row>
    <row r="72" spans="2:7" ht="20.25">
      <c r="B72" s="33"/>
      <c r="C72" s="33"/>
      <c r="D72" s="33"/>
      <c r="E72" s="33"/>
      <c r="F72" s="33"/>
      <c r="G72" s="33"/>
    </row>
  </sheetData>
  <sheetProtection selectLockedCells="1" selectUnlockedCells="1"/>
  <mergeCells count="67">
    <mergeCell ref="B41:G41"/>
    <mergeCell ref="B68:C68"/>
    <mergeCell ref="B69:F69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C00000"/>
  </sheetPr>
  <dimension ref="A1:J80"/>
  <sheetViews>
    <sheetView zoomScale="70" zoomScaleNormal="70" zoomScalePageLayoutView="0" workbookViewId="0" topLeftCell="A2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2.00390625" style="0" customWidth="1"/>
    <col min="8" max="8" width="8.7109375" style="0" hidden="1" customWidth="1"/>
    <col min="9" max="9" width="11.421875" style="0" customWidth="1"/>
    <col min="10" max="10" width="11.281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117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1947</v>
      </c>
    </row>
    <row r="7" spans="1:9" s="6" customFormat="1" ht="15">
      <c r="A7" s="6" t="s">
        <v>6</v>
      </c>
      <c r="C7" s="11">
        <v>433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13.7</v>
      </c>
      <c r="J12" s="41">
        <v>14.39</v>
      </c>
    </row>
    <row r="13" spans="8:10" s="6" customFormat="1" ht="15"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8.75" customHeight="1">
      <c r="A21" s="18">
        <v>1</v>
      </c>
      <c r="B21" s="71" t="s">
        <v>130</v>
      </c>
      <c r="C21" s="71"/>
      <c r="D21" s="71"/>
      <c r="E21" s="72">
        <v>75887.58</v>
      </c>
      <c r="F21" s="72"/>
      <c r="G21" s="72">
        <v>58167.73</v>
      </c>
      <c r="H21" s="72"/>
      <c r="I21" s="73">
        <f>SUM(E21-G21)</f>
        <v>17719.85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89546.23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6.26</v>
      </c>
      <c r="H28" s="86"/>
      <c r="I28" s="73">
        <f>G28*$C$7*12</f>
        <v>32526.96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1.76</v>
      </c>
      <c r="H29" s="86"/>
      <c r="I29" s="73">
        <f>G29*$C$7*12</f>
        <v>9144.960000000001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5715.6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2.37</v>
      </c>
      <c r="H32" s="86"/>
      <c r="I32" s="73">
        <f t="shared" si="0"/>
        <v>12314.52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2494.08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1558.8000000000002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0.24</v>
      </c>
      <c r="H36" s="86"/>
      <c r="I36" s="73">
        <f t="shared" si="0"/>
        <v>1247.04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9768.48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74770.44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88" t="s">
        <v>133</v>
      </c>
      <c r="C41" s="88"/>
      <c r="D41" s="88"/>
      <c r="E41" s="88"/>
      <c r="F41" s="88"/>
      <c r="G41" s="88"/>
    </row>
    <row r="42" spans="1:8" ht="20.25">
      <c r="A42" s="1"/>
      <c r="B42" s="1"/>
      <c r="C42" s="1"/>
      <c r="D42" s="1"/>
      <c r="E42" s="1"/>
      <c r="F42" s="1"/>
      <c r="G42" s="1"/>
      <c r="H42" s="35"/>
    </row>
    <row r="43" spans="1:7" ht="18">
      <c r="A43" s="1"/>
      <c r="B43" s="3" t="s">
        <v>442</v>
      </c>
      <c r="C43" s="1"/>
      <c r="D43" s="1"/>
      <c r="E43" s="1"/>
      <c r="F43" s="1"/>
      <c r="G43" s="1"/>
    </row>
    <row r="44" spans="1:8" ht="15">
      <c r="A44" s="1"/>
      <c r="B44" s="1"/>
      <c r="C44" s="1"/>
      <c r="D44" s="1"/>
      <c r="E44" s="1"/>
      <c r="F44" s="1"/>
      <c r="G44" s="1"/>
      <c r="H44" s="34"/>
    </row>
    <row r="45" spans="1:7" ht="18">
      <c r="A45" s="1"/>
      <c r="B45" s="3" t="s">
        <v>135</v>
      </c>
      <c r="C45" s="1"/>
      <c r="D45" s="1"/>
      <c r="E45" s="1"/>
      <c r="F45" s="1"/>
      <c r="G45" s="1"/>
    </row>
    <row r="46" spans="1:8" ht="15.75" thickBot="1">
      <c r="A46" s="1"/>
      <c r="B46" s="1"/>
      <c r="C46" s="1"/>
      <c r="D46" s="1"/>
      <c r="E46" s="1"/>
      <c r="F46" s="1"/>
      <c r="G46" s="1"/>
      <c r="H46" s="34"/>
    </row>
    <row r="47" spans="1:7" ht="45.75" thickBot="1">
      <c r="A47" s="1"/>
      <c r="B47" s="48" t="s">
        <v>136</v>
      </c>
      <c r="C47" s="49" t="s">
        <v>137</v>
      </c>
      <c r="D47" s="49" t="s">
        <v>138</v>
      </c>
      <c r="E47" s="49" t="s">
        <v>139</v>
      </c>
      <c r="F47" s="49" t="s">
        <v>140</v>
      </c>
      <c r="G47" s="50" t="s">
        <v>141</v>
      </c>
    </row>
    <row r="48" spans="1:8" ht="15">
      <c r="A48" s="1"/>
      <c r="B48" s="51" t="s">
        <v>443</v>
      </c>
      <c r="C48" s="52" t="s">
        <v>444</v>
      </c>
      <c r="D48" s="54">
        <v>585</v>
      </c>
      <c r="E48" s="53"/>
      <c r="F48" s="53"/>
      <c r="G48" s="53"/>
      <c r="H48" s="37"/>
    </row>
    <row r="49" spans="1:8" ht="15">
      <c r="A49" s="1"/>
      <c r="B49" s="51" t="s">
        <v>445</v>
      </c>
      <c r="C49" s="52" t="s">
        <v>143</v>
      </c>
      <c r="D49" s="53"/>
      <c r="E49" s="53"/>
      <c r="F49" s="54">
        <v>790</v>
      </c>
      <c r="G49" s="53"/>
      <c r="H49" s="34"/>
    </row>
    <row r="50" spans="1:8" ht="15">
      <c r="A50" s="1"/>
      <c r="B50" s="51" t="s">
        <v>290</v>
      </c>
      <c r="C50" s="52" t="s">
        <v>381</v>
      </c>
      <c r="D50" s="54">
        <v>790</v>
      </c>
      <c r="E50" s="53"/>
      <c r="F50" s="53"/>
      <c r="G50" s="53"/>
      <c r="H50" s="34"/>
    </row>
    <row r="51" spans="1:8" ht="15">
      <c r="A51" s="1"/>
      <c r="B51" s="51" t="s">
        <v>293</v>
      </c>
      <c r="C51" s="52" t="s">
        <v>446</v>
      </c>
      <c r="D51" s="55">
        <v>1624.3</v>
      </c>
      <c r="E51" s="53"/>
      <c r="F51" s="53"/>
      <c r="G51" s="53"/>
      <c r="H51" s="34"/>
    </row>
    <row r="52" spans="1:8" ht="15">
      <c r="A52" s="1"/>
      <c r="B52" s="51" t="s">
        <v>293</v>
      </c>
      <c r="C52" s="52" t="s">
        <v>405</v>
      </c>
      <c r="D52" s="54">
        <v>990</v>
      </c>
      <c r="E52" s="53"/>
      <c r="F52" s="53"/>
      <c r="G52" s="53"/>
      <c r="H52" s="34"/>
    </row>
    <row r="53" spans="1:8" ht="15">
      <c r="A53" s="1"/>
      <c r="B53" s="51" t="s">
        <v>431</v>
      </c>
      <c r="C53" s="52" t="s">
        <v>196</v>
      </c>
      <c r="D53" s="55">
        <v>2822</v>
      </c>
      <c r="E53" s="53"/>
      <c r="F53" s="53"/>
      <c r="G53" s="53"/>
      <c r="H53" s="34"/>
    </row>
    <row r="54" spans="1:8" ht="15">
      <c r="A54" s="1"/>
      <c r="B54" s="51" t="s">
        <v>294</v>
      </c>
      <c r="C54" s="52" t="s">
        <v>429</v>
      </c>
      <c r="D54" s="55">
        <v>1434</v>
      </c>
      <c r="E54" s="53"/>
      <c r="F54" s="53"/>
      <c r="G54" s="53"/>
      <c r="H54" s="34"/>
    </row>
    <row r="55" spans="1:8" ht="15">
      <c r="A55" s="1"/>
      <c r="B55" s="51" t="s">
        <v>158</v>
      </c>
      <c r="C55" s="52" t="s">
        <v>157</v>
      </c>
      <c r="D55" s="54">
        <v>395</v>
      </c>
      <c r="E55" s="53"/>
      <c r="F55" s="53"/>
      <c r="G55" s="53"/>
      <c r="H55" s="34"/>
    </row>
    <row r="56" spans="1:8" ht="15">
      <c r="A56" s="1"/>
      <c r="B56" s="51" t="s">
        <v>413</v>
      </c>
      <c r="C56" s="52" t="s">
        <v>161</v>
      </c>
      <c r="D56" s="54">
        <v>410</v>
      </c>
      <c r="E56" s="53"/>
      <c r="F56" s="53"/>
      <c r="G56" s="53"/>
      <c r="H56" s="34"/>
    </row>
    <row r="57" spans="2:7" ht="15">
      <c r="B57" s="51" t="s">
        <v>348</v>
      </c>
      <c r="C57" s="52" t="s">
        <v>157</v>
      </c>
      <c r="D57" s="54">
        <v>395</v>
      </c>
      <c r="E57" s="53"/>
      <c r="F57" s="53"/>
      <c r="G57" s="53"/>
    </row>
    <row r="58" spans="2:7" ht="15">
      <c r="B58" s="51" t="s">
        <v>416</v>
      </c>
      <c r="C58" s="52" t="s">
        <v>157</v>
      </c>
      <c r="D58" s="54">
        <v>197.5</v>
      </c>
      <c r="E58" s="53"/>
      <c r="F58" s="53"/>
      <c r="G58" s="53"/>
    </row>
    <row r="59" spans="2:7" ht="15">
      <c r="B59" s="51" t="s">
        <v>300</v>
      </c>
      <c r="C59" s="52" t="s">
        <v>157</v>
      </c>
      <c r="D59" s="54">
        <v>395</v>
      </c>
      <c r="E59" s="53"/>
      <c r="F59" s="53"/>
      <c r="G59" s="53"/>
    </row>
    <row r="60" spans="2:7" ht="15">
      <c r="B60" s="51" t="s">
        <v>172</v>
      </c>
      <c r="C60" s="52" t="s">
        <v>157</v>
      </c>
      <c r="D60" s="55">
        <v>1382.5</v>
      </c>
      <c r="E60" s="53"/>
      <c r="F60" s="53"/>
      <c r="G60" s="53"/>
    </row>
    <row r="61" spans="2:7" ht="15">
      <c r="B61" s="51" t="s">
        <v>235</v>
      </c>
      <c r="C61" s="52" t="s">
        <v>159</v>
      </c>
      <c r="D61" s="53"/>
      <c r="E61" s="54">
        <v>395</v>
      </c>
      <c r="F61" s="53"/>
      <c r="G61" s="53"/>
    </row>
    <row r="62" spans="2:7" ht="15">
      <c r="B62" s="51" t="s">
        <v>177</v>
      </c>
      <c r="C62" s="52" t="s">
        <v>149</v>
      </c>
      <c r="D62" s="53"/>
      <c r="E62" s="53"/>
      <c r="F62" s="54">
        <v>233.5</v>
      </c>
      <c r="G62" s="53"/>
    </row>
    <row r="63" spans="2:7" ht="15">
      <c r="B63" s="51" t="s">
        <v>178</v>
      </c>
      <c r="C63" s="52" t="s">
        <v>157</v>
      </c>
      <c r="D63" s="55">
        <v>1580</v>
      </c>
      <c r="E63" s="53"/>
      <c r="F63" s="53"/>
      <c r="G63" s="53"/>
    </row>
    <row r="64" spans="2:7" ht="15">
      <c r="B64" s="51" t="s">
        <v>321</v>
      </c>
      <c r="C64" s="52" t="s">
        <v>239</v>
      </c>
      <c r="D64" s="54">
        <v>395</v>
      </c>
      <c r="E64" s="53"/>
      <c r="F64" s="53"/>
      <c r="G64" s="53"/>
    </row>
    <row r="65" spans="2:7" ht="15">
      <c r="B65" s="51" t="s">
        <v>447</v>
      </c>
      <c r="C65" s="52" t="s">
        <v>417</v>
      </c>
      <c r="D65" s="53"/>
      <c r="E65" s="53"/>
      <c r="F65" s="54">
        <v>395</v>
      </c>
      <c r="G65" s="53"/>
    </row>
    <row r="66" spans="2:7" ht="15">
      <c r="B66" s="51" t="s">
        <v>418</v>
      </c>
      <c r="C66" s="52" t="s">
        <v>239</v>
      </c>
      <c r="D66" s="54">
        <v>395</v>
      </c>
      <c r="E66" s="53"/>
      <c r="F66" s="53"/>
      <c r="G66" s="53"/>
    </row>
    <row r="67" spans="2:7" ht="15">
      <c r="B67" s="51" t="s">
        <v>448</v>
      </c>
      <c r="C67" s="52" t="s">
        <v>449</v>
      </c>
      <c r="D67" s="54">
        <v>694</v>
      </c>
      <c r="E67" s="53"/>
      <c r="F67" s="53"/>
      <c r="G67" s="53"/>
    </row>
    <row r="68" spans="2:7" ht="15">
      <c r="B68" s="51" t="s">
        <v>182</v>
      </c>
      <c r="C68" s="52" t="s">
        <v>157</v>
      </c>
      <c r="D68" s="55">
        <v>3160</v>
      </c>
      <c r="E68" s="53"/>
      <c r="F68" s="53"/>
      <c r="G68" s="53"/>
    </row>
    <row r="69" spans="2:7" ht="15">
      <c r="B69" s="51" t="s">
        <v>396</v>
      </c>
      <c r="C69" s="52" t="s">
        <v>309</v>
      </c>
      <c r="D69" s="53"/>
      <c r="E69" s="54">
        <v>395</v>
      </c>
      <c r="F69" s="53"/>
      <c r="G69" s="53"/>
    </row>
    <row r="70" spans="2:7" ht="15">
      <c r="B70" s="51" t="s">
        <v>326</v>
      </c>
      <c r="C70" s="52" t="s">
        <v>189</v>
      </c>
      <c r="D70" s="54">
        <v>395</v>
      </c>
      <c r="E70" s="53"/>
      <c r="F70" s="53"/>
      <c r="G70" s="53"/>
    </row>
    <row r="71" spans="2:7" ht="15">
      <c r="B71" s="51" t="s">
        <v>419</v>
      </c>
      <c r="C71" s="52" t="s">
        <v>205</v>
      </c>
      <c r="D71" s="53"/>
      <c r="E71" s="53"/>
      <c r="F71" s="54">
        <v>197.5</v>
      </c>
      <c r="G71" s="53"/>
    </row>
    <row r="72" spans="2:7" ht="15">
      <c r="B72" s="51" t="s">
        <v>420</v>
      </c>
      <c r="C72" s="52" t="s">
        <v>157</v>
      </c>
      <c r="D72" s="55">
        <v>3555</v>
      </c>
      <c r="E72" s="53"/>
      <c r="F72" s="53"/>
      <c r="G72" s="53"/>
    </row>
    <row r="73" spans="2:7" ht="15">
      <c r="B73" s="51" t="s">
        <v>329</v>
      </c>
      <c r="C73" s="52" t="s">
        <v>239</v>
      </c>
      <c r="D73" s="54">
        <v>395</v>
      </c>
      <c r="E73" s="53"/>
      <c r="F73" s="53"/>
      <c r="G73" s="53"/>
    </row>
    <row r="74" spans="2:7" ht="15">
      <c r="B74" s="51" t="s">
        <v>362</v>
      </c>
      <c r="C74" s="52" t="s">
        <v>157</v>
      </c>
      <c r="D74" s="55">
        <v>3160</v>
      </c>
      <c r="E74" s="53"/>
      <c r="F74" s="53"/>
      <c r="G74" s="53"/>
    </row>
    <row r="75" spans="2:7" ht="15">
      <c r="B75" s="51" t="s">
        <v>195</v>
      </c>
      <c r="C75" s="52" t="s">
        <v>239</v>
      </c>
      <c r="D75" s="55">
        <v>1185</v>
      </c>
      <c r="E75" s="53"/>
      <c r="F75" s="53"/>
      <c r="G75" s="53"/>
    </row>
    <row r="76" spans="2:7" ht="15.75" thickBot="1">
      <c r="B76" s="51" t="s">
        <v>422</v>
      </c>
      <c r="C76" s="52" t="s">
        <v>157</v>
      </c>
      <c r="D76" s="55">
        <v>3555</v>
      </c>
      <c r="E76" s="53"/>
      <c r="F76" s="53"/>
      <c r="G76" s="53"/>
    </row>
    <row r="77" spans="2:7" ht="15">
      <c r="B77" s="89" t="s">
        <v>202</v>
      </c>
      <c r="C77" s="89"/>
      <c r="D77" s="57">
        <v>29889.3</v>
      </c>
      <c r="E77" s="61">
        <v>790</v>
      </c>
      <c r="F77" s="57">
        <v>1616</v>
      </c>
      <c r="G77" s="56"/>
    </row>
    <row r="78" spans="2:7" ht="15">
      <c r="B78" s="90" t="s">
        <v>20</v>
      </c>
      <c r="C78" s="90"/>
      <c r="D78" s="90"/>
      <c r="E78" s="90"/>
      <c r="F78" s="90"/>
      <c r="G78" s="58">
        <v>32295.3</v>
      </c>
    </row>
    <row r="79" spans="2:7" ht="15">
      <c r="B79" s="1"/>
      <c r="C79" s="1"/>
      <c r="D79" s="1"/>
      <c r="E79" s="1"/>
      <c r="F79" s="1"/>
      <c r="G79" s="1"/>
    </row>
    <row r="80" spans="2:7" ht="20.25">
      <c r="B80" s="33"/>
      <c r="C80" s="33"/>
      <c r="D80" s="33"/>
      <c r="E80" s="33"/>
      <c r="F80" s="33"/>
      <c r="G80" s="33"/>
    </row>
  </sheetData>
  <sheetProtection selectLockedCells="1" selectUnlockedCells="1"/>
  <mergeCells count="67">
    <mergeCell ref="B41:G41"/>
    <mergeCell ref="B77:C77"/>
    <mergeCell ref="B78:F78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C00000"/>
  </sheetPr>
  <dimension ref="A1:J78"/>
  <sheetViews>
    <sheetView zoomScale="70" zoomScaleNormal="70" zoomScalePageLayoutView="0" workbookViewId="0" topLeftCell="A13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0.57421875" style="0" customWidth="1"/>
    <col min="8" max="8" width="1.421875" style="0" customWidth="1"/>
    <col min="9" max="9" width="12.7109375" style="0" customWidth="1"/>
    <col min="10" max="10" width="11.00390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118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1954</v>
      </c>
    </row>
    <row r="7" spans="1:9" s="6" customFormat="1" ht="15">
      <c r="A7" s="6" t="s">
        <v>6</v>
      </c>
      <c r="C7" s="11">
        <v>474.6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7.41</v>
      </c>
      <c r="J12" s="41">
        <v>7.78</v>
      </c>
    </row>
    <row r="13" spans="8:10" s="6" customFormat="1" ht="15"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46520.56</v>
      </c>
      <c r="F21" s="72"/>
      <c r="G21" s="72">
        <v>52171.48</v>
      </c>
      <c r="H21" s="72"/>
      <c r="I21" s="73">
        <f>SUM(E21-G21)</f>
        <v>-5650.9200000000055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7.2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74672.41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3.92</v>
      </c>
      <c r="H28" s="86"/>
      <c r="I28" s="73">
        <f>G28*$C$7*12</f>
        <v>22325.184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0.88</v>
      </c>
      <c r="H29" s="86"/>
      <c r="I29" s="73">
        <f>G29*$C$7*12</f>
        <v>5011.776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0.88</v>
      </c>
      <c r="H30" s="86"/>
      <c r="I30" s="73">
        <f>G30*$C$7*12</f>
        <v>5011.776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0</v>
      </c>
      <c r="H32" s="86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2733.696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0.31</v>
      </c>
      <c r="H35" s="86"/>
      <c r="I35" s="73">
        <f t="shared" si="0"/>
        <v>1765.5120000000002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1309.8960000000002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1.08</v>
      </c>
      <c r="H37" s="86"/>
      <c r="I37" s="73">
        <f t="shared" si="0"/>
        <v>6150.816000000001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44308.656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450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45.7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451</v>
      </c>
      <c r="C49" s="52" t="s">
        <v>401</v>
      </c>
      <c r="D49" s="54">
        <v>790</v>
      </c>
      <c r="E49" s="53"/>
      <c r="F49" s="53"/>
      <c r="G49" s="53"/>
      <c r="H49" s="34"/>
    </row>
    <row r="50" spans="1:8" ht="15">
      <c r="A50" s="1"/>
      <c r="B50" s="51" t="s">
        <v>452</v>
      </c>
      <c r="C50" s="52" t="s">
        <v>453</v>
      </c>
      <c r="D50" s="54">
        <v>790</v>
      </c>
      <c r="E50" s="53"/>
      <c r="F50" s="53"/>
      <c r="G50" s="53"/>
      <c r="H50" s="34"/>
    </row>
    <row r="51" spans="1:8" ht="15">
      <c r="A51" s="1"/>
      <c r="B51" s="51" t="s">
        <v>452</v>
      </c>
      <c r="C51" s="52" t="s">
        <v>402</v>
      </c>
      <c r="D51" s="54">
        <v>838</v>
      </c>
      <c r="E51" s="53"/>
      <c r="F51" s="53"/>
      <c r="G51" s="53"/>
      <c r="H51" s="34"/>
    </row>
    <row r="52" spans="1:8" ht="15">
      <c r="A52" s="1"/>
      <c r="B52" s="51" t="s">
        <v>153</v>
      </c>
      <c r="C52" s="52" t="s">
        <v>198</v>
      </c>
      <c r="D52" s="54">
        <v>801.5</v>
      </c>
      <c r="E52" s="53"/>
      <c r="F52" s="53"/>
      <c r="G52" s="53"/>
      <c r="H52" s="34"/>
    </row>
    <row r="53" spans="1:8" ht="15">
      <c r="A53" s="1"/>
      <c r="B53" s="51" t="s">
        <v>279</v>
      </c>
      <c r="C53" s="52" t="s">
        <v>454</v>
      </c>
      <c r="D53" s="54">
        <v>498.5</v>
      </c>
      <c r="E53" s="53"/>
      <c r="F53" s="53"/>
      <c r="G53" s="53"/>
      <c r="H53" s="34"/>
    </row>
    <row r="54" spans="1:8" ht="15">
      <c r="A54" s="1"/>
      <c r="B54" s="51" t="s">
        <v>214</v>
      </c>
      <c r="C54" s="52" t="s">
        <v>256</v>
      </c>
      <c r="D54" s="53"/>
      <c r="E54" s="53"/>
      <c r="F54" s="55">
        <v>1975</v>
      </c>
      <c r="G54" s="53"/>
      <c r="H54" s="34"/>
    </row>
    <row r="55" spans="1:8" ht="15">
      <c r="A55" s="1"/>
      <c r="B55" s="51" t="s">
        <v>214</v>
      </c>
      <c r="C55" s="52" t="s">
        <v>455</v>
      </c>
      <c r="D55" s="55">
        <v>1185</v>
      </c>
      <c r="E55" s="53"/>
      <c r="F55" s="53"/>
      <c r="G55" s="53"/>
      <c r="H55" s="34"/>
    </row>
    <row r="56" spans="1:8" ht="15">
      <c r="A56" s="1"/>
      <c r="B56" s="51" t="s">
        <v>384</v>
      </c>
      <c r="C56" s="52" t="s">
        <v>388</v>
      </c>
      <c r="D56" s="54">
        <v>848</v>
      </c>
      <c r="E56" s="53"/>
      <c r="F56" s="53"/>
      <c r="G56" s="53"/>
      <c r="H56" s="34"/>
    </row>
    <row r="57" spans="1:7" ht="15">
      <c r="A57" s="1"/>
      <c r="B57" s="51" t="s">
        <v>292</v>
      </c>
      <c r="C57" s="52" t="s">
        <v>401</v>
      </c>
      <c r="D57" s="55">
        <v>1620</v>
      </c>
      <c r="E57" s="53"/>
      <c r="F57" s="53"/>
      <c r="G57" s="53"/>
    </row>
    <row r="58" spans="1:7" ht="15">
      <c r="A58" s="1"/>
      <c r="B58" s="51" t="s">
        <v>155</v>
      </c>
      <c r="C58" s="52" t="s">
        <v>269</v>
      </c>
      <c r="D58" s="53"/>
      <c r="E58" s="53"/>
      <c r="F58" s="54">
        <v>790</v>
      </c>
      <c r="G58" s="53"/>
    </row>
    <row r="59" spans="1:7" ht="15">
      <c r="A59" s="1"/>
      <c r="B59" s="51" t="s">
        <v>158</v>
      </c>
      <c r="C59" s="52" t="s">
        <v>157</v>
      </c>
      <c r="D59" s="54">
        <v>395</v>
      </c>
      <c r="E59" s="53"/>
      <c r="F59" s="53"/>
      <c r="G59" s="53"/>
    </row>
    <row r="60" spans="1:7" ht="15">
      <c r="A60" s="1"/>
      <c r="B60" s="51" t="s">
        <v>413</v>
      </c>
      <c r="C60" s="52" t="s">
        <v>161</v>
      </c>
      <c r="D60" s="54">
        <v>410</v>
      </c>
      <c r="E60" s="53"/>
      <c r="F60" s="53"/>
      <c r="G60" s="53"/>
    </row>
    <row r="61" spans="1:7" ht="15">
      <c r="A61" s="1"/>
      <c r="B61" s="51" t="s">
        <v>348</v>
      </c>
      <c r="C61" s="52" t="s">
        <v>157</v>
      </c>
      <c r="D61" s="54">
        <v>395</v>
      </c>
      <c r="E61" s="53"/>
      <c r="F61" s="53"/>
      <c r="G61" s="53"/>
    </row>
    <row r="62" spans="2:7" ht="15">
      <c r="B62" s="51" t="s">
        <v>416</v>
      </c>
      <c r="C62" s="52" t="s">
        <v>157</v>
      </c>
      <c r="D62" s="54">
        <v>197.5</v>
      </c>
      <c r="E62" s="53"/>
      <c r="F62" s="53"/>
      <c r="G62" s="53"/>
    </row>
    <row r="63" spans="2:7" ht="15">
      <c r="B63" s="51" t="s">
        <v>300</v>
      </c>
      <c r="C63" s="52" t="s">
        <v>157</v>
      </c>
      <c r="D63" s="54">
        <v>395</v>
      </c>
      <c r="E63" s="53"/>
      <c r="F63" s="53"/>
      <c r="G63" s="53"/>
    </row>
    <row r="64" spans="2:7" ht="15">
      <c r="B64" s="51" t="s">
        <v>172</v>
      </c>
      <c r="C64" s="52" t="s">
        <v>157</v>
      </c>
      <c r="D64" s="55">
        <v>1382.5</v>
      </c>
      <c r="E64" s="53"/>
      <c r="F64" s="53"/>
      <c r="G64" s="53"/>
    </row>
    <row r="65" spans="2:7" ht="15">
      <c r="B65" s="51" t="s">
        <v>177</v>
      </c>
      <c r="C65" s="52" t="s">
        <v>149</v>
      </c>
      <c r="D65" s="53"/>
      <c r="E65" s="53"/>
      <c r="F65" s="54">
        <v>233.5</v>
      </c>
      <c r="G65" s="53"/>
    </row>
    <row r="66" spans="2:7" ht="15">
      <c r="B66" s="51" t="s">
        <v>178</v>
      </c>
      <c r="C66" s="52" t="s">
        <v>157</v>
      </c>
      <c r="D66" s="55">
        <v>1580</v>
      </c>
      <c r="E66" s="53"/>
      <c r="F66" s="53"/>
      <c r="G66" s="53"/>
    </row>
    <row r="67" spans="2:7" ht="15">
      <c r="B67" s="51" t="s">
        <v>456</v>
      </c>
      <c r="C67" s="52" t="s">
        <v>388</v>
      </c>
      <c r="D67" s="55">
        <v>2607.8</v>
      </c>
      <c r="E67" s="53"/>
      <c r="F67" s="53"/>
      <c r="G67" s="53"/>
    </row>
    <row r="68" spans="2:7" ht="15">
      <c r="B68" s="51" t="s">
        <v>447</v>
      </c>
      <c r="C68" s="52" t="s">
        <v>417</v>
      </c>
      <c r="D68" s="53"/>
      <c r="E68" s="53"/>
      <c r="F68" s="54">
        <v>395</v>
      </c>
      <c r="G68" s="53"/>
    </row>
    <row r="69" spans="2:7" ht="15">
      <c r="B69" s="51" t="s">
        <v>182</v>
      </c>
      <c r="C69" s="52" t="s">
        <v>157</v>
      </c>
      <c r="D69" s="55">
        <v>3555</v>
      </c>
      <c r="E69" s="53"/>
      <c r="F69" s="53"/>
      <c r="G69" s="53"/>
    </row>
    <row r="70" spans="2:7" ht="15">
      <c r="B70" s="51" t="s">
        <v>326</v>
      </c>
      <c r="C70" s="52" t="s">
        <v>189</v>
      </c>
      <c r="D70" s="54">
        <v>395</v>
      </c>
      <c r="E70" s="53"/>
      <c r="F70" s="53"/>
      <c r="G70" s="53"/>
    </row>
    <row r="71" spans="2:7" ht="15">
      <c r="B71" s="51" t="s">
        <v>419</v>
      </c>
      <c r="C71" s="52" t="s">
        <v>205</v>
      </c>
      <c r="D71" s="53"/>
      <c r="E71" s="53"/>
      <c r="F71" s="54">
        <v>197.5</v>
      </c>
      <c r="G71" s="53"/>
    </row>
    <row r="72" spans="2:7" ht="15">
      <c r="B72" s="51" t="s">
        <v>420</v>
      </c>
      <c r="C72" s="52" t="s">
        <v>157</v>
      </c>
      <c r="D72" s="55">
        <v>3555</v>
      </c>
      <c r="E72" s="53"/>
      <c r="F72" s="53"/>
      <c r="G72" s="53"/>
    </row>
    <row r="73" spans="2:7" ht="15">
      <c r="B73" s="51" t="s">
        <v>362</v>
      </c>
      <c r="C73" s="52" t="s">
        <v>157</v>
      </c>
      <c r="D73" s="55">
        <v>3160</v>
      </c>
      <c r="E73" s="53"/>
      <c r="F73" s="53"/>
      <c r="G73" s="53"/>
    </row>
    <row r="74" spans="2:7" ht="15.75" thickBot="1">
      <c r="B74" s="51" t="s">
        <v>422</v>
      </c>
      <c r="C74" s="52" t="s">
        <v>157</v>
      </c>
      <c r="D74" s="55">
        <v>3555</v>
      </c>
      <c r="E74" s="53"/>
      <c r="F74" s="53"/>
      <c r="G74" s="53"/>
    </row>
    <row r="75" spans="2:7" ht="15">
      <c r="B75" s="89" t="s">
        <v>202</v>
      </c>
      <c r="C75" s="89"/>
      <c r="D75" s="57">
        <v>28953.8</v>
      </c>
      <c r="E75" s="56"/>
      <c r="F75" s="57">
        <v>3591</v>
      </c>
      <c r="G75" s="56"/>
    </row>
    <row r="76" spans="2:7" ht="15">
      <c r="B76" s="90" t="s">
        <v>20</v>
      </c>
      <c r="C76" s="90"/>
      <c r="D76" s="90"/>
      <c r="E76" s="90"/>
      <c r="F76" s="90"/>
      <c r="G76" s="58">
        <v>32544.8</v>
      </c>
    </row>
    <row r="77" spans="2:7" ht="15">
      <c r="B77" s="1"/>
      <c r="C77" s="1"/>
      <c r="D77" s="1"/>
      <c r="E77" s="1"/>
      <c r="F77" s="1"/>
      <c r="G77" s="1"/>
    </row>
    <row r="78" spans="2:7" ht="15">
      <c r="B78" s="1"/>
      <c r="C78" s="1"/>
      <c r="D78" s="1"/>
      <c r="E78" s="1"/>
      <c r="F78" s="1"/>
      <c r="G78" s="1"/>
    </row>
  </sheetData>
  <sheetProtection selectLockedCells="1" selectUnlockedCells="1"/>
  <mergeCells count="67">
    <mergeCell ref="B42:G42"/>
    <mergeCell ref="B75:C75"/>
    <mergeCell ref="B76:F76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C00000"/>
  </sheetPr>
  <dimension ref="A1:J69"/>
  <sheetViews>
    <sheetView zoomScale="70" zoomScaleNormal="70" zoomScalePageLayoutView="0" workbookViewId="0" topLeftCell="A16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1.8515625" style="0" customWidth="1"/>
    <col min="8" max="8" width="0.2890625" style="0" customWidth="1"/>
    <col min="9" max="9" width="11.140625" style="0" customWidth="1"/>
    <col min="10" max="10" width="12.71093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96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1958</v>
      </c>
    </row>
    <row r="7" spans="1:9" s="6" customFormat="1" ht="15">
      <c r="A7" s="6" t="s">
        <v>6</v>
      </c>
      <c r="C7" s="11">
        <v>391.7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8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9.94</v>
      </c>
      <c r="J12" s="41">
        <v>10.44</v>
      </c>
    </row>
    <row r="13" spans="8:10" s="6" customFormat="1" ht="15">
      <c r="H13" s="14"/>
      <c r="I13" s="15"/>
      <c r="J13" s="16"/>
    </row>
    <row r="14" s="6" customFormat="1" ht="15"/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51688.66</v>
      </c>
      <c r="F21" s="72"/>
      <c r="G21" s="72">
        <v>51477.14</v>
      </c>
      <c r="H21" s="72"/>
      <c r="I21" s="73">
        <f>SUM(E21-G21)</f>
        <v>211.52000000000407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7.2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3.93</v>
      </c>
      <c r="H28" s="86"/>
      <c r="I28" s="73">
        <f>G28*$C$7*12</f>
        <v>18472.572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2.2</v>
      </c>
      <c r="H29" s="86"/>
      <c r="I29" s="73">
        <f>G29*$C$7*12</f>
        <v>10340.880000000001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6">
        <v>1.1</v>
      </c>
      <c r="H30" s="86"/>
      <c r="I30" s="73">
        <f>G30*$C$7*12</f>
        <v>5170.4400000000005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6">
        <v>0</v>
      </c>
      <c r="H31" s="86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6">
        <v>1.1</v>
      </c>
      <c r="H32" s="86"/>
      <c r="I32" s="73">
        <f t="shared" si="0"/>
        <v>5170.4400000000005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6">
        <v>0</v>
      </c>
      <c r="H33" s="86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0.48</v>
      </c>
      <c r="H34" s="79"/>
      <c r="I34" s="73">
        <f t="shared" si="0"/>
        <v>2256.192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0.31</v>
      </c>
      <c r="H35" s="79"/>
      <c r="I35" s="73">
        <f t="shared" si="0"/>
        <v>1457.1239999999998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0.24</v>
      </c>
      <c r="H36" s="79"/>
      <c r="I36" s="73">
        <f t="shared" si="0"/>
        <v>1128.096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1.08</v>
      </c>
      <c r="H37" s="79"/>
      <c r="I37" s="73">
        <f t="shared" si="0"/>
        <v>5076.432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49072.176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457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45.7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443</v>
      </c>
      <c r="C49" s="52" t="s">
        <v>444</v>
      </c>
      <c r="D49" s="54">
        <v>585</v>
      </c>
      <c r="E49" s="53"/>
      <c r="F49" s="53"/>
      <c r="G49" s="53"/>
      <c r="H49" s="34"/>
    </row>
    <row r="50" spans="1:8" ht="15">
      <c r="A50" s="1"/>
      <c r="B50" s="51" t="s">
        <v>158</v>
      </c>
      <c r="C50" s="52" t="s">
        <v>157</v>
      </c>
      <c r="D50" s="54">
        <v>395</v>
      </c>
      <c r="E50" s="53"/>
      <c r="F50" s="53"/>
      <c r="G50" s="53"/>
      <c r="H50" s="34"/>
    </row>
    <row r="51" spans="1:8" ht="15">
      <c r="A51" s="1"/>
      <c r="B51" s="51" t="s">
        <v>413</v>
      </c>
      <c r="C51" s="52" t="s">
        <v>161</v>
      </c>
      <c r="D51" s="54">
        <v>410</v>
      </c>
      <c r="E51" s="53"/>
      <c r="F51" s="53"/>
      <c r="G51" s="53"/>
      <c r="H51" s="34"/>
    </row>
    <row r="52" spans="1:8" ht="15">
      <c r="A52" s="1"/>
      <c r="B52" s="51" t="s">
        <v>348</v>
      </c>
      <c r="C52" s="52" t="s">
        <v>157</v>
      </c>
      <c r="D52" s="54">
        <v>395</v>
      </c>
      <c r="E52" s="53"/>
      <c r="F52" s="53"/>
      <c r="G52" s="53"/>
      <c r="H52" s="34"/>
    </row>
    <row r="53" spans="1:8" ht="15">
      <c r="A53" s="1"/>
      <c r="B53" s="51" t="s">
        <v>416</v>
      </c>
      <c r="C53" s="52" t="s">
        <v>281</v>
      </c>
      <c r="D53" s="53"/>
      <c r="E53" s="53"/>
      <c r="F53" s="54">
        <v>790</v>
      </c>
      <c r="G53" s="53"/>
      <c r="H53" s="34"/>
    </row>
    <row r="54" spans="1:8" ht="15">
      <c r="A54" s="1"/>
      <c r="B54" s="51" t="s">
        <v>416</v>
      </c>
      <c r="C54" s="52" t="s">
        <v>157</v>
      </c>
      <c r="D54" s="54">
        <v>197.5</v>
      </c>
      <c r="E54" s="53"/>
      <c r="F54" s="53"/>
      <c r="G54" s="53"/>
      <c r="H54" s="34"/>
    </row>
    <row r="55" spans="1:8" ht="15">
      <c r="A55" s="1"/>
      <c r="B55" s="51" t="s">
        <v>300</v>
      </c>
      <c r="C55" s="52" t="s">
        <v>157</v>
      </c>
      <c r="D55" s="54">
        <v>395</v>
      </c>
      <c r="E55" s="53"/>
      <c r="F55" s="53"/>
      <c r="G55" s="53"/>
      <c r="H55" s="34"/>
    </row>
    <row r="56" spans="1:8" ht="15">
      <c r="A56" s="1"/>
      <c r="B56" s="51" t="s">
        <v>305</v>
      </c>
      <c r="C56" s="52" t="s">
        <v>157</v>
      </c>
      <c r="D56" s="54">
        <v>395</v>
      </c>
      <c r="E56" s="53"/>
      <c r="F56" s="53"/>
      <c r="G56" s="53"/>
      <c r="H56" s="34"/>
    </row>
    <row r="57" spans="1:7" ht="15">
      <c r="A57" s="1"/>
      <c r="B57" s="51" t="s">
        <v>172</v>
      </c>
      <c r="C57" s="52" t="s">
        <v>157</v>
      </c>
      <c r="D57" s="55">
        <v>1382.5</v>
      </c>
      <c r="E57" s="53"/>
      <c r="F57" s="53"/>
      <c r="G57" s="53"/>
    </row>
    <row r="58" spans="1:7" ht="15">
      <c r="A58" s="1"/>
      <c r="B58" s="51" t="s">
        <v>177</v>
      </c>
      <c r="C58" s="52" t="s">
        <v>149</v>
      </c>
      <c r="D58" s="53"/>
      <c r="E58" s="53"/>
      <c r="F58" s="54">
        <v>233.5</v>
      </c>
      <c r="G58" s="53"/>
    </row>
    <row r="59" spans="1:7" ht="15">
      <c r="A59" s="1"/>
      <c r="B59" s="51" t="s">
        <v>178</v>
      </c>
      <c r="C59" s="52" t="s">
        <v>157</v>
      </c>
      <c r="D59" s="55">
        <v>1580</v>
      </c>
      <c r="E59" s="53"/>
      <c r="F59" s="53"/>
      <c r="G59" s="53"/>
    </row>
    <row r="60" spans="1:7" ht="15">
      <c r="A60" s="1"/>
      <c r="B60" s="51" t="s">
        <v>182</v>
      </c>
      <c r="C60" s="52" t="s">
        <v>157</v>
      </c>
      <c r="D60" s="55">
        <v>3555</v>
      </c>
      <c r="E60" s="53"/>
      <c r="F60" s="53"/>
      <c r="G60" s="53"/>
    </row>
    <row r="61" spans="1:7" ht="15">
      <c r="A61" s="1"/>
      <c r="B61" s="51" t="s">
        <v>396</v>
      </c>
      <c r="C61" s="52" t="s">
        <v>309</v>
      </c>
      <c r="D61" s="53"/>
      <c r="E61" s="54">
        <v>395</v>
      </c>
      <c r="F61" s="53"/>
      <c r="G61" s="53"/>
    </row>
    <row r="62" spans="1:7" ht="15">
      <c r="A62" s="1"/>
      <c r="B62" s="51" t="s">
        <v>326</v>
      </c>
      <c r="C62" s="52" t="s">
        <v>189</v>
      </c>
      <c r="D62" s="54">
        <v>395</v>
      </c>
      <c r="E62" s="53"/>
      <c r="F62" s="53"/>
      <c r="G62" s="53"/>
    </row>
    <row r="63" spans="1:7" ht="15">
      <c r="A63" s="1"/>
      <c r="B63" s="51" t="s">
        <v>419</v>
      </c>
      <c r="C63" s="52" t="s">
        <v>205</v>
      </c>
      <c r="D63" s="53"/>
      <c r="E63" s="53"/>
      <c r="F63" s="54">
        <v>197.5</v>
      </c>
      <c r="G63" s="53"/>
    </row>
    <row r="64" spans="2:7" ht="15">
      <c r="B64" s="51" t="s">
        <v>420</v>
      </c>
      <c r="C64" s="52" t="s">
        <v>157</v>
      </c>
      <c r="D64" s="55">
        <v>3555</v>
      </c>
      <c r="E64" s="53"/>
      <c r="F64" s="53"/>
      <c r="G64" s="53"/>
    </row>
    <row r="65" spans="2:7" ht="15">
      <c r="B65" s="51" t="s">
        <v>362</v>
      </c>
      <c r="C65" s="52" t="s">
        <v>157</v>
      </c>
      <c r="D65" s="55">
        <v>3160</v>
      </c>
      <c r="E65" s="53"/>
      <c r="F65" s="53"/>
      <c r="G65" s="53"/>
    </row>
    <row r="66" spans="2:7" ht="15.75" thickBot="1">
      <c r="B66" s="51" t="s">
        <v>422</v>
      </c>
      <c r="C66" s="52" t="s">
        <v>157</v>
      </c>
      <c r="D66" s="55">
        <v>3555</v>
      </c>
      <c r="E66" s="53"/>
      <c r="F66" s="53"/>
      <c r="G66" s="53"/>
    </row>
    <row r="67" spans="2:7" ht="15">
      <c r="B67" s="89" t="s">
        <v>202</v>
      </c>
      <c r="C67" s="89"/>
      <c r="D67" s="57">
        <v>19955</v>
      </c>
      <c r="E67" s="61">
        <v>395</v>
      </c>
      <c r="F67" s="57">
        <v>1221</v>
      </c>
      <c r="G67" s="56"/>
    </row>
    <row r="68" spans="2:7" ht="15">
      <c r="B68" s="90" t="s">
        <v>20</v>
      </c>
      <c r="C68" s="90"/>
      <c r="D68" s="90"/>
      <c r="E68" s="90"/>
      <c r="F68" s="90"/>
      <c r="G68" s="58">
        <v>21571</v>
      </c>
    </row>
    <row r="69" spans="2:7" ht="15">
      <c r="B69" s="1"/>
      <c r="C69" s="1"/>
      <c r="D69" s="1"/>
      <c r="E69" s="1"/>
      <c r="F69" s="1"/>
      <c r="G69" s="1"/>
    </row>
  </sheetData>
  <sheetProtection selectLockedCells="1" selectUnlockedCells="1"/>
  <mergeCells count="67">
    <mergeCell ref="B42:G42"/>
    <mergeCell ref="B67:C67"/>
    <mergeCell ref="B68:F68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C00000"/>
  </sheetPr>
  <dimension ref="A1:J68"/>
  <sheetViews>
    <sheetView zoomScale="70" zoomScaleNormal="70" zoomScalePageLayoutView="0" workbookViewId="0" topLeftCell="A14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9.00390625" style="0" customWidth="1"/>
    <col min="4" max="4" width="12.00390625" style="0" customWidth="1"/>
    <col min="5" max="5" width="12.8515625" style="0" customWidth="1"/>
    <col min="6" max="6" width="13.421875" style="0" customWidth="1"/>
    <col min="7" max="7" width="12.57421875" style="0" customWidth="1"/>
    <col min="8" max="8" width="8.7109375" style="0" hidden="1" customWidth="1"/>
    <col min="9" max="9" width="11.57421875" style="0" customWidth="1"/>
    <col min="10" max="10" width="10.8515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111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1964</v>
      </c>
    </row>
    <row r="7" spans="1:9" s="6" customFormat="1" ht="15">
      <c r="A7" s="6" t="s">
        <v>6</v>
      </c>
      <c r="C7" s="11">
        <v>380.8</v>
      </c>
      <c r="D7" s="10" t="s">
        <v>7</v>
      </c>
      <c r="E7" s="70" t="s">
        <v>8</v>
      </c>
      <c r="F7" s="70"/>
      <c r="G7" s="70"/>
      <c r="I7" s="11">
        <v>2</v>
      </c>
    </row>
    <row r="8" spans="3:9" s="6" customFormat="1" ht="15">
      <c r="C8" s="12"/>
      <c r="E8" s="70" t="s">
        <v>9</v>
      </c>
      <c r="F8" s="70"/>
      <c r="G8" s="70"/>
      <c r="I8" s="11">
        <v>11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15.23</v>
      </c>
      <c r="J12" s="41">
        <v>15.99</v>
      </c>
    </row>
    <row r="13" spans="9:10" s="6" customFormat="1" ht="15">
      <c r="I13" s="23"/>
      <c r="J13" s="23"/>
    </row>
    <row r="14" spans="8:10" s="6" customFormat="1" ht="15">
      <c r="H14" s="14"/>
      <c r="I14" s="15"/>
      <c r="J14" s="16"/>
    </row>
    <row r="15" s="6" customFormat="1" ht="12.7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70695.27</v>
      </c>
      <c r="F21" s="72"/>
      <c r="G21" s="72">
        <v>64687.06</v>
      </c>
      <c r="H21" s="72"/>
      <c r="I21" s="73">
        <f>SUM(E21-G21)</f>
        <v>6008.210000000006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86">
        <v>5.87</v>
      </c>
      <c r="H28" s="86"/>
      <c r="I28" s="73">
        <f>G28*$C$7*12</f>
        <v>26823.552000000003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86">
        <v>3.86</v>
      </c>
      <c r="H29" s="86"/>
      <c r="I29" s="73">
        <f>G29*$C$7*12</f>
        <v>17638.656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87">
        <v>1.1</v>
      </c>
      <c r="H30" s="87"/>
      <c r="I30" s="73">
        <f>G30*$C$7*12</f>
        <v>5026.56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87">
        <v>0</v>
      </c>
      <c r="H31" s="87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87">
        <v>2.27</v>
      </c>
      <c r="H32" s="87"/>
      <c r="I32" s="73">
        <f t="shared" si="0"/>
        <v>10372.992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87">
        <v>0</v>
      </c>
      <c r="H33" s="87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86">
        <v>0.48</v>
      </c>
      <c r="H34" s="86"/>
      <c r="I34" s="73">
        <f t="shared" si="0"/>
        <v>2193.408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86">
        <v>0.3</v>
      </c>
      <c r="H35" s="86"/>
      <c r="I35" s="73">
        <f t="shared" si="0"/>
        <v>1370.8799999999999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86">
        <v>0.23</v>
      </c>
      <c r="H36" s="86"/>
      <c r="I36" s="73">
        <f t="shared" si="0"/>
        <v>1051.008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86">
        <v>1.88</v>
      </c>
      <c r="H37" s="86"/>
      <c r="I37" s="73">
        <f t="shared" si="0"/>
        <v>8590.848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73067.904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20.25">
      <c r="A42" s="2"/>
      <c r="B42" s="88" t="s">
        <v>133</v>
      </c>
      <c r="C42" s="88"/>
      <c r="D42" s="88"/>
      <c r="E42" s="88"/>
      <c r="F42" s="88"/>
      <c r="G42" s="88"/>
    </row>
    <row r="43" spans="1:7" ht="15">
      <c r="A43" s="1"/>
      <c r="B43" s="1"/>
      <c r="C43" s="1"/>
      <c r="D43" s="1"/>
      <c r="E43" s="1"/>
      <c r="F43" s="1"/>
      <c r="G43" s="1"/>
    </row>
    <row r="44" spans="1:7" ht="18">
      <c r="A44" s="1"/>
      <c r="B44" s="3" t="s">
        <v>408</v>
      </c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8">
      <c r="A46" s="1"/>
      <c r="B46" s="3" t="s">
        <v>135</v>
      </c>
      <c r="C46" s="1"/>
      <c r="D46" s="1"/>
      <c r="E46" s="1"/>
      <c r="F46" s="1"/>
      <c r="G46" s="1"/>
    </row>
    <row r="47" spans="1:7" ht="15.75" thickBot="1">
      <c r="A47" s="1"/>
      <c r="B47" s="1"/>
      <c r="C47" s="1"/>
      <c r="D47" s="1"/>
      <c r="E47" s="1"/>
      <c r="F47" s="1"/>
      <c r="G47" s="1"/>
    </row>
    <row r="48" spans="1:7" ht="45.7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</row>
    <row r="49" spans="1:7" ht="15">
      <c r="A49" s="1"/>
      <c r="B49" s="51" t="s">
        <v>409</v>
      </c>
      <c r="C49" s="52" t="s">
        <v>159</v>
      </c>
      <c r="D49" s="53"/>
      <c r="E49" s="54">
        <v>790</v>
      </c>
      <c r="F49" s="53"/>
      <c r="G49" s="53"/>
    </row>
    <row r="50" spans="1:7" ht="15">
      <c r="A50" s="1"/>
      <c r="B50" s="51" t="s">
        <v>152</v>
      </c>
      <c r="C50" s="52" t="s">
        <v>147</v>
      </c>
      <c r="D50" s="53"/>
      <c r="E50" s="53"/>
      <c r="F50" s="54">
        <v>790</v>
      </c>
      <c r="G50" s="53"/>
    </row>
    <row r="51" spans="1:7" ht="15">
      <c r="A51" s="1"/>
      <c r="B51" s="51" t="s">
        <v>166</v>
      </c>
      <c r="C51" s="52" t="s">
        <v>167</v>
      </c>
      <c r="D51" s="53"/>
      <c r="E51" s="54">
        <v>197.5</v>
      </c>
      <c r="F51" s="53"/>
      <c r="G51" s="53"/>
    </row>
    <row r="52" spans="1:7" ht="15">
      <c r="A52" s="1"/>
      <c r="B52" s="51" t="s">
        <v>228</v>
      </c>
      <c r="C52" s="52" t="s">
        <v>159</v>
      </c>
      <c r="D52" s="53"/>
      <c r="E52" s="55">
        <v>1185</v>
      </c>
      <c r="F52" s="53"/>
      <c r="G52" s="53"/>
    </row>
    <row r="53" spans="1:7" ht="15">
      <c r="A53" s="1"/>
      <c r="B53" s="51" t="s">
        <v>410</v>
      </c>
      <c r="C53" s="52" t="s">
        <v>309</v>
      </c>
      <c r="D53" s="53"/>
      <c r="E53" s="54">
        <v>790</v>
      </c>
      <c r="F53" s="53"/>
      <c r="G53" s="53"/>
    </row>
    <row r="54" spans="1:7" ht="15">
      <c r="A54" s="1"/>
      <c r="B54" s="51" t="s">
        <v>172</v>
      </c>
      <c r="C54" s="52" t="s">
        <v>159</v>
      </c>
      <c r="D54" s="53"/>
      <c r="E54" s="54">
        <v>790</v>
      </c>
      <c r="F54" s="53"/>
      <c r="G54" s="53"/>
    </row>
    <row r="55" spans="1:7" ht="15">
      <c r="A55" s="1"/>
      <c r="B55" s="51" t="s">
        <v>411</v>
      </c>
      <c r="C55" s="52" t="s">
        <v>181</v>
      </c>
      <c r="D55" s="53"/>
      <c r="E55" s="54">
        <v>395</v>
      </c>
      <c r="F55" s="53"/>
      <c r="G55" s="53"/>
    </row>
    <row r="56" spans="1:7" ht="15.75" thickBot="1">
      <c r="A56" s="1"/>
      <c r="B56" s="51" t="s">
        <v>242</v>
      </c>
      <c r="C56" s="52" t="s">
        <v>256</v>
      </c>
      <c r="D56" s="53"/>
      <c r="E56" s="53"/>
      <c r="F56" s="55">
        <v>1580</v>
      </c>
      <c r="G56" s="53"/>
    </row>
    <row r="57" spans="1:7" ht="15">
      <c r="A57" s="1"/>
      <c r="B57" s="89" t="s">
        <v>202</v>
      </c>
      <c r="C57" s="89"/>
      <c r="D57" s="56"/>
      <c r="E57" s="57">
        <v>4147.5</v>
      </c>
      <c r="F57" s="57">
        <v>2370</v>
      </c>
      <c r="G57" s="56"/>
    </row>
    <row r="58" spans="1:7" ht="15">
      <c r="A58" s="1"/>
      <c r="B58" s="90" t="s">
        <v>20</v>
      </c>
      <c r="C58" s="90"/>
      <c r="D58" s="90"/>
      <c r="E58" s="90"/>
      <c r="F58" s="90"/>
      <c r="G58" s="58">
        <v>6517.5</v>
      </c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2:G42"/>
    <mergeCell ref="B57:C57"/>
    <mergeCell ref="B58:F58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C00000"/>
  </sheetPr>
  <dimension ref="A1:J57"/>
  <sheetViews>
    <sheetView zoomScale="70" zoomScaleNormal="70" zoomScalePageLayoutView="0" workbookViewId="0" topLeftCell="A11">
      <selection activeCell="I23" sqref="I23:J23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2.57421875" style="0" customWidth="1"/>
    <col min="8" max="8" width="8.7109375" style="0" hidden="1" customWidth="1"/>
    <col min="9" max="9" width="10.7109375" style="0" customWidth="1"/>
    <col min="10" max="10" width="10.57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70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1955</v>
      </c>
    </row>
    <row r="7" spans="1:9" s="6" customFormat="1" ht="15">
      <c r="A7" s="6" t="s">
        <v>6</v>
      </c>
      <c r="C7" s="11">
        <v>91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7294.64</v>
      </c>
      <c r="F21" s="72"/>
      <c r="G21" s="72">
        <v>7264.62</v>
      </c>
      <c r="H21" s="72"/>
      <c r="I21" s="73">
        <f>SUM(E21-G21)</f>
        <v>30.020000000000437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8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4291.5599999999995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960.96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2282.2799999999997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7534.799999999999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20.25">
      <c r="A42" s="2"/>
      <c r="B42" s="88" t="s">
        <v>133</v>
      </c>
      <c r="C42" s="88"/>
      <c r="D42" s="88"/>
      <c r="E42" s="88"/>
      <c r="F42" s="88"/>
      <c r="G42" s="88"/>
    </row>
    <row r="43" spans="1:7" ht="15">
      <c r="A43" s="1"/>
      <c r="B43" s="1"/>
      <c r="C43" s="1"/>
      <c r="D43" s="1"/>
      <c r="E43" s="1"/>
      <c r="F43" s="1"/>
      <c r="G43" s="1"/>
    </row>
    <row r="44" spans="1:7" ht="18">
      <c r="A44" s="1"/>
      <c r="B44" s="3" t="s">
        <v>458</v>
      </c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8">
      <c r="A46" s="1"/>
      <c r="B46" s="3" t="s">
        <v>135</v>
      </c>
      <c r="C46" s="1"/>
      <c r="D46" s="1"/>
      <c r="E46" s="1"/>
      <c r="F46" s="1"/>
      <c r="G46" s="1"/>
    </row>
    <row r="47" spans="1:7" ht="15.75" thickBot="1">
      <c r="A47" s="1"/>
      <c r="B47" s="1"/>
      <c r="C47" s="1"/>
      <c r="D47" s="1"/>
      <c r="E47" s="1"/>
      <c r="F47" s="1"/>
      <c r="G47" s="1"/>
    </row>
    <row r="48" spans="1:7" ht="45.7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</row>
    <row r="49" spans="1:7" ht="15">
      <c r="A49" s="1"/>
      <c r="B49" s="51" t="s">
        <v>413</v>
      </c>
      <c r="C49" s="52" t="s">
        <v>161</v>
      </c>
      <c r="D49" s="54">
        <v>410</v>
      </c>
      <c r="E49" s="53"/>
      <c r="F49" s="53"/>
      <c r="G49" s="53"/>
    </row>
    <row r="50" spans="1:7" ht="15">
      <c r="A50" s="1"/>
      <c r="B50" s="51" t="s">
        <v>177</v>
      </c>
      <c r="C50" s="52" t="s">
        <v>149</v>
      </c>
      <c r="D50" s="53"/>
      <c r="E50" s="53"/>
      <c r="F50" s="54">
        <v>233.5</v>
      </c>
      <c r="G50" s="53"/>
    </row>
    <row r="51" spans="1:7" ht="15.75" thickBot="1">
      <c r="A51" s="1"/>
      <c r="B51" s="51" t="s">
        <v>326</v>
      </c>
      <c r="C51" s="52" t="s">
        <v>189</v>
      </c>
      <c r="D51" s="54">
        <v>395</v>
      </c>
      <c r="E51" s="53"/>
      <c r="F51" s="53"/>
      <c r="G51" s="53"/>
    </row>
    <row r="52" spans="1:7" ht="15">
      <c r="A52" s="1"/>
      <c r="B52" s="89" t="s">
        <v>202</v>
      </c>
      <c r="C52" s="89"/>
      <c r="D52" s="61">
        <v>805</v>
      </c>
      <c r="E52" s="56"/>
      <c r="F52" s="61">
        <v>233.5</v>
      </c>
      <c r="G52" s="56"/>
    </row>
    <row r="53" spans="1:7" ht="15">
      <c r="A53" s="1"/>
      <c r="B53" s="90" t="s">
        <v>20</v>
      </c>
      <c r="C53" s="90"/>
      <c r="D53" s="90"/>
      <c r="E53" s="90"/>
      <c r="F53" s="90"/>
      <c r="G53" s="58">
        <v>1038.5</v>
      </c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2:7" ht="15">
      <c r="B57" s="1"/>
      <c r="C57" s="1"/>
      <c r="D57" s="1"/>
      <c r="E57" s="1"/>
      <c r="F57" s="1"/>
      <c r="G57" s="1"/>
    </row>
  </sheetData>
  <sheetProtection selectLockedCells="1" selectUnlockedCells="1"/>
  <mergeCells count="67">
    <mergeCell ref="B42:G42"/>
    <mergeCell ref="B52:C52"/>
    <mergeCell ref="B53:F53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C00000"/>
  </sheetPr>
  <dimension ref="A1:J59"/>
  <sheetViews>
    <sheetView zoomScale="70" zoomScaleNormal="70" zoomScalePageLayoutView="0" workbookViewId="0" topLeftCell="A13">
      <selection activeCell="I21" sqref="I21:J2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2.57421875" style="0" customWidth="1"/>
    <col min="8" max="8" width="8.7109375" style="0" hidden="1" customWidth="1"/>
    <col min="9" max="9" width="10.57421875" style="0" customWidth="1"/>
    <col min="10" max="10" width="11.851562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69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1954</v>
      </c>
    </row>
    <row r="7" spans="1:9" s="6" customFormat="1" ht="15">
      <c r="A7" s="6" t="s">
        <v>6</v>
      </c>
      <c r="C7" s="11">
        <v>107.6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8625.2</v>
      </c>
      <c r="F21" s="72"/>
      <c r="G21" s="72">
        <v>8219.85</v>
      </c>
      <c r="H21" s="72"/>
      <c r="I21" s="73">
        <f>SUM(E21-G21)</f>
        <v>405.35000000000036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99" t="s">
        <v>20</v>
      </c>
      <c r="C23" s="99"/>
      <c r="D23" s="99"/>
      <c r="E23" s="100"/>
      <c r="F23" s="100"/>
      <c r="G23" s="100"/>
      <c r="H23" s="100"/>
      <c r="I23" s="100"/>
      <c r="J23" s="100"/>
    </row>
    <row r="24" spans="1:10" s="6" customFormat="1" ht="16.5" customHeight="1">
      <c r="A24" s="32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5074.416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1136.256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2698.6079999999997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8909.28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33"/>
      <c r="C41" s="33"/>
      <c r="D41" s="33"/>
      <c r="E41" s="33"/>
      <c r="F41" s="33"/>
      <c r="G41" s="33"/>
    </row>
    <row r="42" spans="1:8" ht="20.25">
      <c r="A42" s="1"/>
      <c r="B42" s="88" t="s">
        <v>133</v>
      </c>
      <c r="C42" s="88"/>
      <c r="D42" s="88"/>
      <c r="E42" s="88"/>
      <c r="F42" s="88"/>
      <c r="G42" s="88"/>
      <c r="H42" s="35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3" t="s">
        <v>459</v>
      </c>
      <c r="C44" s="1"/>
      <c r="D44" s="1"/>
      <c r="E44" s="1"/>
      <c r="F44" s="1"/>
      <c r="G44" s="1"/>
      <c r="H44" s="34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3" t="s">
        <v>135</v>
      </c>
      <c r="C46" s="1"/>
      <c r="D46" s="1"/>
      <c r="E46" s="1"/>
      <c r="F46" s="1"/>
      <c r="G46" s="1"/>
      <c r="H46" s="34"/>
    </row>
    <row r="47" spans="1:7" ht="15.75" thickBot="1">
      <c r="A47" s="1"/>
      <c r="B47" s="1"/>
      <c r="C47" s="1"/>
      <c r="D47" s="1"/>
      <c r="E47" s="1"/>
      <c r="F47" s="1"/>
      <c r="G47" s="1"/>
    </row>
    <row r="48" spans="1:8" ht="45.75" thickBot="1">
      <c r="A48" s="1"/>
      <c r="B48" s="48" t="s">
        <v>136</v>
      </c>
      <c r="C48" s="49" t="s">
        <v>137</v>
      </c>
      <c r="D48" s="49" t="s">
        <v>138</v>
      </c>
      <c r="E48" s="49" t="s">
        <v>139</v>
      </c>
      <c r="F48" s="49" t="s">
        <v>140</v>
      </c>
      <c r="G48" s="50" t="s">
        <v>141</v>
      </c>
      <c r="H48" s="37"/>
    </row>
    <row r="49" spans="1:8" ht="15">
      <c r="A49" s="1"/>
      <c r="B49" s="51" t="s">
        <v>413</v>
      </c>
      <c r="C49" s="52" t="s">
        <v>161</v>
      </c>
      <c r="D49" s="54">
        <v>410</v>
      </c>
      <c r="E49" s="53"/>
      <c r="F49" s="53"/>
      <c r="G49" s="53"/>
      <c r="H49" s="34"/>
    </row>
    <row r="50" spans="1:8" ht="15">
      <c r="A50" s="1"/>
      <c r="B50" s="51" t="s">
        <v>460</v>
      </c>
      <c r="C50" s="52" t="s">
        <v>461</v>
      </c>
      <c r="D50" s="55">
        <v>2135</v>
      </c>
      <c r="E50" s="53"/>
      <c r="F50" s="53"/>
      <c r="G50" s="53"/>
      <c r="H50" s="34"/>
    </row>
    <row r="51" spans="1:8" ht="15.75" thickBot="1">
      <c r="A51" s="1"/>
      <c r="B51" s="51" t="s">
        <v>326</v>
      </c>
      <c r="C51" s="52" t="s">
        <v>189</v>
      </c>
      <c r="D51" s="54">
        <v>395</v>
      </c>
      <c r="E51" s="53"/>
      <c r="F51" s="53"/>
      <c r="G51" s="53"/>
      <c r="H51" s="34"/>
    </row>
    <row r="52" spans="1:8" ht="15">
      <c r="A52" s="1"/>
      <c r="B52" s="89" t="s">
        <v>202</v>
      </c>
      <c r="C52" s="89"/>
      <c r="D52" s="57">
        <v>2940</v>
      </c>
      <c r="E52" s="56"/>
      <c r="F52" s="56"/>
      <c r="G52" s="56"/>
      <c r="H52" s="34"/>
    </row>
    <row r="53" spans="1:8" ht="15">
      <c r="A53" s="1"/>
      <c r="B53" s="90" t="s">
        <v>20</v>
      </c>
      <c r="C53" s="90"/>
      <c r="D53" s="90"/>
      <c r="E53" s="90"/>
      <c r="F53" s="90"/>
      <c r="G53" s="58">
        <v>2940</v>
      </c>
      <c r="H53" s="34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ht="15">
      <c r="A59" s="1"/>
    </row>
  </sheetData>
  <sheetProtection selectLockedCells="1" selectUnlockedCells="1"/>
  <mergeCells count="67">
    <mergeCell ref="B42:G42"/>
    <mergeCell ref="B52:C52"/>
    <mergeCell ref="B53:F53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J50"/>
  <sheetViews>
    <sheetView zoomScale="70" zoomScaleNormal="70" zoomScalePageLayoutView="0" workbookViewId="0" topLeftCell="A19">
      <selection activeCell="I23" sqref="I23:J23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2.7109375" style="0" customWidth="1"/>
    <col min="10" max="10" width="13.421875" style="0" customWidth="1"/>
    <col min="11" max="11" width="10.28125" style="0" bestFit="1" customWidth="1"/>
  </cols>
  <sheetData>
    <row r="1" spans="1:10" s="6" customFormat="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5">
      <c r="A2" s="6" t="s">
        <v>1</v>
      </c>
      <c r="C2" s="68" t="s">
        <v>131</v>
      </c>
      <c r="D2" s="68"/>
      <c r="E2" s="68"/>
      <c r="F2" s="68"/>
      <c r="G2" s="7" t="s">
        <v>2</v>
      </c>
      <c r="H2" s="68" t="s">
        <v>41</v>
      </c>
      <c r="I2" s="68"/>
      <c r="J2" s="68"/>
    </row>
    <row r="3" s="6" customFormat="1" ht="11.25" customHeight="1"/>
    <row r="4" spans="1:10" s="6" customFormat="1" ht="1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</row>
    <row r="5" s="6" customFormat="1" ht="11.25" customHeight="1">
      <c r="A5" s="8"/>
    </row>
    <row r="6" spans="1:9" s="6" customFormat="1" ht="15">
      <c r="A6" s="6" t="s">
        <v>4</v>
      </c>
      <c r="C6" s="9"/>
      <c r="D6" s="10"/>
      <c r="E6" s="70" t="s">
        <v>5</v>
      </c>
      <c r="F6" s="70"/>
      <c r="G6" s="70"/>
      <c r="I6" s="11">
        <v>1981</v>
      </c>
    </row>
    <row r="7" spans="1:9" s="6" customFormat="1" ht="15">
      <c r="A7" s="6" t="s">
        <v>6</v>
      </c>
      <c r="C7" s="11">
        <v>121.3</v>
      </c>
      <c r="D7" s="10" t="s">
        <v>7</v>
      </c>
      <c r="E7" s="70" t="s">
        <v>8</v>
      </c>
      <c r="F7" s="70"/>
      <c r="G7" s="70"/>
      <c r="I7" s="11">
        <v>1</v>
      </c>
    </row>
    <row r="8" spans="3:9" s="6" customFormat="1" ht="15">
      <c r="C8" s="12"/>
      <c r="E8" s="70" t="s">
        <v>9</v>
      </c>
      <c r="F8" s="70"/>
      <c r="G8" s="70"/>
      <c r="I8" s="11">
        <v>2</v>
      </c>
    </row>
    <row r="9" s="6" customFormat="1" ht="10.5" customHeight="1"/>
    <row r="10" spans="1:10" s="6" customFormat="1" ht="1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8:10" s="6" customFormat="1" ht="12.75" customHeight="1">
      <c r="H11" s="13"/>
      <c r="I11" s="43">
        <v>43709</v>
      </c>
      <c r="J11" s="43">
        <v>44075</v>
      </c>
    </row>
    <row r="12" spans="1:10" s="6" customFormat="1" ht="15">
      <c r="A12" s="6" t="s">
        <v>11</v>
      </c>
      <c r="G12" s="6" t="s">
        <v>12</v>
      </c>
      <c r="H12" s="14"/>
      <c r="I12" s="40">
        <v>6.57</v>
      </c>
      <c r="J12" s="41">
        <v>6.9</v>
      </c>
    </row>
    <row r="13" spans="8:10" s="6" customFormat="1" ht="15">
      <c r="H13" s="14"/>
      <c r="I13" s="15"/>
      <c r="J13" s="16"/>
    </row>
    <row r="14" spans="8:9" s="6" customFormat="1" ht="15">
      <c r="H14" s="14"/>
      <c r="I14" s="15"/>
    </row>
    <row r="15" s="6" customFormat="1" ht="10.5" customHeight="1"/>
    <row r="16" spans="1:10" s="6" customFormat="1" ht="15">
      <c r="A16" s="69" t="s">
        <v>14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5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="6" customFormat="1" ht="9.75" customHeight="1"/>
    <row r="20" spans="1:10" s="6" customFormat="1" ht="15">
      <c r="A20" s="18"/>
      <c r="B20" s="68" t="s">
        <v>126</v>
      </c>
      <c r="C20" s="68"/>
      <c r="D20" s="68"/>
      <c r="E20" s="68" t="s">
        <v>17</v>
      </c>
      <c r="F20" s="68"/>
      <c r="G20" s="68" t="s">
        <v>18</v>
      </c>
      <c r="H20" s="68"/>
      <c r="I20" s="68" t="s">
        <v>19</v>
      </c>
      <c r="J20" s="68"/>
    </row>
    <row r="21" spans="1:10" s="6" customFormat="1" ht="15">
      <c r="A21" s="18">
        <v>1</v>
      </c>
      <c r="B21" s="71" t="s">
        <v>130</v>
      </c>
      <c r="C21" s="71"/>
      <c r="D21" s="71"/>
      <c r="E21" s="72">
        <v>9723.4</v>
      </c>
      <c r="F21" s="72"/>
      <c r="G21" s="72">
        <v>9683.37</v>
      </c>
      <c r="H21" s="72"/>
      <c r="I21" s="73">
        <f>SUM(E21-G21)</f>
        <v>40.029999999998836</v>
      </c>
      <c r="J21" s="73"/>
    </row>
    <row r="22" spans="1:10" s="6" customFormat="1" ht="45" customHeight="1">
      <c r="A22" s="18">
        <v>2</v>
      </c>
      <c r="B22" s="74"/>
      <c r="C22" s="74"/>
      <c r="D22" s="74"/>
      <c r="E22" s="75"/>
      <c r="F22" s="75"/>
      <c r="G22" s="75"/>
      <c r="H22" s="75"/>
      <c r="I22" s="76"/>
      <c r="J22" s="76"/>
    </row>
    <row r="23" spans="1:10" s="6" customFormat="1" ht="15">
      <c r="A23" s="18"/>
      <c r="B23" s="72" t="s">
        <v>20</v>
      </c>
      <c r="C23" s="72"/>
      <c r="D23" s="72"/>
      <c r="E23" s="73"/>
      <c r="F23" s="73"/>
      <c r="G23" s="73"/>
      <c r="H23" s="73"/>
      <c r="I23" s="73"/>
      <c r="J23" s="73"/>
    </row>
    <row r="24" spans="1:10" s="6" customFormat="1" ht="15.75" customHeight="1">
      <c r="A24" s="18"/>
      <c r="B24" s="19" t="s">
        <v>120</v>
      </c>
      <c r="C24" s="20"/>
      <c r="D24" s="20"/>
      <c r="E24" s="20"/>
      <c r="F24" s="20"/>
      <c r="G24" s="20"/>
      <c r="H24" s="21"/>
      <c r="I24" s="19"/>
      <c r="J24" s="21">
        <v>0</v>
      </c>
    </row>
    <row r="25" s="6" customFormat="1" ht="15">
      <c r="A25" s="17" t="s">
        <v>21</v>
      </c>
    </row>
    <row r="26" s="6" customFormat="1" ht="10.5" customHeight="1"/>
    <row r="27" spans="1:10" s="46" customFormat="1" ht="66" customHeight="1">
      <c r="A27" s="38" t="s">
        <v>22</v>
      </c>
      <c r="B27" s="80" t="s">
        <v>23</v>
      </c>
      <c r="C27" s="80"/>
      <c r="D27" s="80"/>
      <c r="E27" s="80"/>
      <c r="F27" s="38" t="s">
        <v>24</v>
      </c>
      <c r="G27" s="80" t="s">
        <v>25</v>
      </c>
      <c r="H27" s="80"/>
      <c r="I27" s="80" t="s">
        <v>26</v>
      </c>
      <c r="J27" s="80"/>
    </row>
    <row r="28" spans="1:10" s="6" customFormat="1" ht="43.5" customHeight="1">
      <c r="A28" s="22">
        <v>1</v>
      </c>
      <c r="B28" s="77" t="s">
        <v>27</v>
      </c>
      <c r="C28" s="77"/>
      <c r="D28" s="77"/>
      <c r="E28" s="77"/>
      <c r="F28" s="18" t="s">
        <v>12</v>
      </c>
      <c r="G28" s="78">
        <v>3.93</v>
      </c>
      <c r="H28" s="79"/>
      <c r="I28" s="73">
        <f>G28*$C$7*12</f>
        <v>5720.508</v>
      </c>
      <c r="J28" s="73"/>
    </row>
    <row r="29" spans="1:10" s="6" customFormat="1" ht="51.75" customHeight="1">
      <c r="A29" s="22">
        <v>2</v>
      </c>
      <c r="B29" s="77" t="s">
        <v>28</v>
      </c>
      <c r="C29" s="77"/>
      <c r="D29" s="77"/>
      <c r="E29" s="77"/>
      <c r="F29" s="18" t="s">
        <v>12</v>
      </c>
      <c r="G29" s="78">
        <v>0.88</v>
      </c>
      <c r="H29" s="79"/>
      <c r="I29" s="73">
        <f>G29*$C$7*12</f>
        <v>1280.9279999999999</v>
      </c>
      <c r="J29" s="73"/>
    </row>
    <row r="30" spans="1:10" s="6" customFormat="1" ht="42" customHeight="1">
      <c r="A30" s="22">
        <v>3</v>
      </c>
      <c r="B30" s="77" t="s">
        <v>29</v>
      </c>
      <c r="C30" s="77"/>
      <c r="D30" s="77"/>
      <c r="E30" s="77"/>
      <c r="F30" s="18" t="s">
        <v>12</v>
      </c>
      <c r="G30" s="78">
        <v>0</v>
      </c>
      <c r="H30" s="79"/>
      <c r="I30" s="73">
        <f>G30*$C$7*12</f>
        <v>0</v>
      </c>
      <c r="J30" s="73"/>
    </row>
    <row r="31" spans="1:10" s="6" customFormat="1" ht="40.5" customHeight="1">
      <c r="A31" s="22">
        <v>4</v>
      </c>
      <c r="B31" s="77" t="s">
        <v>31</v>
      </c>
      <c r="C31" s="77"/>
      <c r="D31" s="77"/>
      <c r="E31" s="77"/>
      <c r="F31" s="18" t="s">
        <v>12</v>
      </c>
      <c r="G31" s="78">
        <v>0</v>
      </c>
      <c r="H31" s="79"/>
      <c r="I31" s="73">
        <f aca="true" t="shared" si="0" ref="I31:I37">G31*$C$7*12</f>
        <v>0</v>
      </c>
      <c r="J31" s="73"/>
    </row>
    <row r="32" spans="1:10" s="6" customFormat="1" ht="22.5" customHeight="1">
      <c r="A32" s="22">
        <v>5</v>
      </c>
      <c r="B32" s="77" t="s">
        <v>128</v>
      </c>
      <c r="C32" s="77"/>
      <c r="D32" s="77"/>
      <c r="E32" s="77"/>
      <c r="F32" s="18" t="s">
        <v>12</v>
      </c>
      <c r="G32" s="78">
        <v>0</v>
      </c>
      <c r="H32" s="79"/>
      <c r="I32" s="73">
        <f t="shared" si="0"/>
        <v>0</v>
      </c>
      <c r="J32" s="73"/>
    </row>
    <row r="33" spans="1:10" s="6" customFormat="1" ht="23.25" customHeight="1">
      <c r="A33" s="22">
        <v>6</v>
      </c>
      <c r="B33" s="77" t="s">
        <v>32</v>
      </c>
      <c r="C33" s="77"/>
      <c r="D33" s="77"/>
      <c r="E33" s="77"/>
      <c r="F33" s="18" t="s">
        <v>12</v>
      </c>
      <c r="G33" s="78">
        <v>0</v>
      </c>
      <c r="H33" s="79"/>
      <c r="I33" s="73">
        <f t="shared" si="0"/>
        <v>0</v>
      </c>
      <c r="J33" s="73"/>
    </row>
    <row r="34" spans="1:10" s="6" customFormat="1" ht="33.75" customHeight="1">
      <c r="A34" s="22">
        <v>7</v>
      </c>
      <c r="B34" s="77" t="s">
        <v>33</v>
      </c>
      <c r="C34" s="77"/>
      <c r="D34" s="77"/>
      <c r="E34" s="77"/>
      <c r="F34" s="18" t="s">
        <v>12</v>
      </c>
      <c r="G34" s="78">
        <v>0</v>
      </c>
      <c r="H34" s="79"/>
      <c r="I34" s="73">
        <f t="shared" si="0"/>
        <v>0</v>
      </c>
      <c r="J34" s="73"/>
    </row>
    <row r="35" spans="1:10" s="6" customFormat="1" ht="21.75" customHeight="1">
      <c r="A35" s="22">
        <v>8</v>
      </c>
      <c r="B35" s="77" t="s">
        <v>129</v>
      </c>
      <c r="C35" s="77"/>
      <c r="D35" s="77"/>
      <c r="E35" s="77"/>
      <c r="F35" s="18" t="s">
        <v>12</v>
      </c>
      <c r="G35" s="78">
        <v>0</v>
      </c>
      <c r="H35" s="79"/>
      <c r="I35" s="73">
        <f t="shared" si="0"/>
        <v>0</v>
      </c>
      <c r="J35" s="73"/>
    </row>
    <row r="36" spans="1:10" s="6" customFormat="1" ht="28.5" customHeight="1">
      <c r="A36" s="22">
        <v>9</v>
      </c>
      <c r="B36" s="77" t="s">
        <v>34</v>
      </c>
      <c r="C36" s="77"/>
      <c r="D36" s="77"/>
      <c r="E36" s="77"/>
      <c r="F36" s="18" t="s">
        <v>12</v>
      </c>
      <c r="G36" s="78">
        <v>0</v>
      </c>
      <c r="H36" s="79"/>
      <c r="I36" s="73">
        <f t="shared" si="0"/>
        <v>0</v>
      </c>
      <c r="J36" s="73"/>
    </row>
    <row r="37" spans="1:10" s="6" customFormat="1" ht="27" customHeight="1">
      <c r="A37" s="22">
        <v>10</v>
      </c>
      <c r="B37" s="77" t="s">
        <v>35</v>
      </c>
      <c r="C37" s="77"/>
      <c r="D37" s="77"/>
      <c r="E37" s="77"/>
      <c r="F37" s="18" t="s">
        <v>12</v>
      </c>
      <c r="G37" s="78">
        <v>2.09</v>
      </c>
      <c r="H37" s="79"/>
      <c r="I37" s="73">
        <f t="shared" si="0"/>
        <v>3042.2039999999997</v>
      </c>
      <c r="J37" s="73"/>
    </row>
    <row r="38" spans="1:10" s="6" customFormat="1" ht="15" customHeight="1">
      <c r="A38" s="18"/>
      <c r="B38" s="84" t="s">
        <v>36</v>
      </c>
      <c r="C38" s="84"/>
      <c r="D38" s="84"/>
      <c r="E38" s="84"/>
      <c r="F38" s="18"/>
      <c r="G38" s="86"/>
      <c r="H38" s="87"/>
      <c r="I38" s="73">
        <f>I28+I29+I30+I31+I32+I33+I34+I35+I36+I37</f>
        <v>10043.64</v>
      </c>
      <c r="J38" s="73"/>
    </row>
    <row r="39" spans="1:10" s="6" customFormat="1" ht="15" customHeight="1">
      <c r="A39" s="12"/>
      <c r="B39" s="83"/>
      <c r="C39" s="83"/>
      <c r="D39" s="83"/>
      <c r="E39" s="83"/>
      <c r="F39" s="12"/>
      <c r="G39" s="67"/>
      <c r="H39" s="67"/>
      <c r="I39" s="67"/>
      <c r="J39" s="67"/>
    </row>
    <row r="40" spans="3:8" ht="20.25">
      <c r="C40" s="88" t="s">
        <v>133</v>
      </c>
      <c r="D40" s="88"/>
      <c r="E40" s="88"/>
      <c r="F40" s="88"/>
      <c r="G40" s="88"/>
      <c r="H40" s="88"/>
    </row>
    <row r="41" spans="3:8" ht="15">
      <c r="C41" s="1"/>
      <c r="D41" s="1"/>
      <c r="E41" s="1"/>
      <c r="F41" s="1"/>
      <c r="G41" s="1"/>
      <c r="H41" s="1"/>
    </row>
    <row r="42" spans="3:8" ht="18">
      <c r="C42" s="3" t="s">
        <v>640</v>
      </c>
      <c r="D42" s="1"/>
      <c r="E42" s="1"/>
      <c r="F42" s="1"/>
      <c r="G42" s="1"/>
      <c r="H42" s="1"/>
    </row>
    <row r="43" spans="3:8" ht="15">
      <c r="C43" s="1"/>
      <c r="D43" s="1"/>
      <c r="E43" s="1"/>
      <c r="F43" s="1"/>
      <c r="G43" s="1"/>
      <c r="H43" s="1"/>
    </row>
    <row r="44" spans="3:8" ht="18">
      <c r="C44" s="3" t="s">
        <v>135</v>
      </c>
      <c r="D44" s="1"/>
      <c r="E44" s="1"/>
      <c r="F44" s="1"/>
      <c r="G44" s="1"/>
      <c r="H44" s="1"/>
    </row>
    <row r="45" spans="3:8" ht="15.75" thickBot="1">
      <c r="C45" s="1"/>
      <c r="D45" s="1"/>
      <c r="E45" s="1"/>
      <c r="F45" s="1"/>
      <c r="G45" s="1"/>
      <c r="H45" s="1"/>
    </row>
    <row r="46" spans="2:8" ht="68.25" thickBot="1">
      <c r="B46" t="s">
        <v>132</v>
      </c>
      <c r="C46" s="48" t="s">
        <v>136</v>
      </c>
      <c r="D46" s="49" t="s">
        <v>137</v>
      </c>
      <c r="E46" s="49" t="s">
        <v>138</v>
      </c>
      <c r="F46" s="49" t="s">
        <v>139</v>
      </c>
      <c r="G46" s="49" t="s">
        <v>140</v>
      </c>
      <c r="H46" s="50" t="s">
        <v>141</v>
      </c>
    </row>
    <row r="47" spans="3:8" ht="15.75" thickBot="1">
      <c r="C47" s="51" t="s">
        <v>271</v>
      </c>
      <c r="D47" s="52" t="s">
        <v>281</v>
      </c>
      <c r="E47" s="53"/>
      <c r="F47" s="53"/>
      <c r="G47" s="54">
        <v>960</v>
      </c>
      <c r="H47" s="53"/>
    </row>
    <row r="48" spans="3:8" ht="15">
      <c r="C48" s="89" t="s">
        <v>202</v>
      </c>
      <c r="D48" s="89"/>
      <c r="E48" s="56"/>
      <c r="F48" s="56"/>
      <c r="G48" s="61">
        <v>960</v>
      </c>
      <c r="H48" s="56"/>
    </row>
    <row r="49" spans="3:8" ht="15">
      <c r="C49" s="90" t="s">
        <v>20</v>
      </c>
      <c r="D49" s="90"/>
      <c r="E49" s="90"/>
      <c r="F49" s="90"/>
      <c r="G49" s="90"/>
      <c r="H49" s="62">
        <v>960</v>
      </c>
    </row>
    <row r="50" spans="3:8" ht="15">
      <c r="C50" s="1"/>
      <c r="D50" s="1"/>
      <c r="E50" s="1"/>
      <c r="F50" s="1"/>
      <c r="G50" s="1"/>
      <c r="H50" s="1"/>
    </row>
  </sheetData>
  <sheetProtection selectLockedCells="1" selectUnlockedCells="1"/>
  <mergeCells count="67">
    <mergeCell ref="C40:H40"/>
    <mergeCell ref="C48:D48"/>
    <mergeCell ref="C49:G49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2019-02-06T08:36:11Z</cp:lastPrinted>
  <dcterms:modified xsi:type="dcterms:W3CDTF">2021-03-05T05:06:30Z</dcterms:modified>
  <cp:category/>
  <cp:version/>
  <cp:contentType/>
  <cp:contentStatus/>
</cp:coreProperties>
</file>